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n325\Desktop\財政状況資料集\"/>
    </mc:Choice>
  </mc:AlternateContent>
  <xr:revisionPtr revIDLastSave="0" documentId="13_ncr:1_{AA2FF385-0EA2-4753-AE15-14D78D53228D}" xr6:coauthVersionLast="47" xr6:coauthVersionMax="47" xr10:uidLastSave="{00000000-0000-0000-0000-000000000000}"/>
  <bookViews>
    <workbookView xWindow="-120" yWindow="-120" windowWidth="20730" windowHeight="108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人件費・公債費・普通建設事業費の分析）" sheetId="15" r:id="rId5"/>
    <sheet name="経常経費分析表（経常収支比率の分析）" sheetId="14"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C35" i="10"/>
  <c r="CO34" i="10"/>
  <c r="BW34" i="10"/>
  <c r="BW35" i="10" s="1"/>
  <c r="BW36" i="10" s="1"/>
  <c r="BW37"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<sst xmlns="http://schemas.openxmlformats.org/spreadsheetml/2006/main" count="1068" uniqueCount="596">
  <si>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</si>
  <si>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</si>
  <si>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</si>
  <si>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</si>
  <si>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</si>
  <si>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</si>
  <si>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</si>
  <si>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</si>
  <si>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</si>
  <si>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</si>
  <si>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</si>
  <si>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</si>
  <si>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</si>
  <si>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</si>
  <si>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</si>
  <si>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</si>
  <si>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</si>
  <si>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</si>
  <si>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</si>
  <si>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</si>
  <si>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</si>
  <si>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</si>
  <si>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</si>
  <si>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</si>
  <si>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</si>
  <si>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</si>
  <si>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</si>
  <si>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</si>
  <si>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</si>
  <si>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</si>
  <si>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</si>
  <si>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</si>
  <si>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</si>
  <si>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</si>
  <si>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</si>
  <si>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</si>
  <si>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</si>
  <si>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</si>
  <si>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</si>
  <si>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</si>
  <si>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</si>
  <si>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</si>
  <si>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</si>
  <si>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</si>
  <si>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</si>
  <si>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</si>
  <si>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</si>
  <si>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</si>
  <si>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</si>
  <si>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</si>
  <si>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</si>
  <si>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</si>
  <si>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</si>
  <si>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</si>
  <si>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</si>
  <si>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</si>
  <si>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</si>
  <si>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</si>
  <si>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</si>
  <si>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</si>
  <si>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</si>
  <si>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</si>
  <si>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</si>
  <si>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</si>
  <si>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</si>
  <si>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</si>
  <si>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</si>
  <si>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</si>
  <si>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</si>
  <si>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</si>
  <si>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</si>
  <si>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</si>
  <si>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</si>
  <si>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</si>
  <si>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</si>
  <si>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</si>
  <si>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</si>
  <si>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</si>
  <si>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</si>
  <si>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</si>
  <si>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</si>
  <si>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</si>
  <si>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</si>
  <si>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</si>
  <si>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</si>
  <si>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</si>
  <si>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</si>
  <si>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</si>
  <si>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</si>
  <si>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</si>
  <si>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</si>
  <si>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</si>
  <si>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</si>
  <si>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</si>
  <si>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</si>
  <si>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</si>
  <si>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</si>
  <si>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</si>
  <si>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</si>
  <si>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</si>
  <si>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</si>
  <si>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</si>
  <si>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</si>
  <si>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</si>
  <si>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</si>
  <si>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</si>
  <si>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</si>
  <si>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</si>
  <si>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</si>
  <si>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</si>
  <si>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</si>
  <si>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</si>
  <si>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</si>
  <si>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</si>
  <si>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</si>
  <si>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</si>
  <si>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</si>
  <si>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</si>
  <si>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</si>
  <si>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</si>
  <si>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</si>
  <si>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</si>
  <si>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</si>
  <si>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</si>
  <si>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</si>
  <si>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</si>
  <si>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</si>
  <si>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</si>
  <si>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</si>
  <si>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</si>
  <si>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</si>
  <si>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</si>
  <si>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</si>
  <si>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</si>
  <si>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</si>
  <si>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</si>
  <si>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</si>
  <si>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</si>
  <si>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</si>
  <si>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</si>
  <si>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</si>
  <si>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</si>
  <si>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</si>
  <si>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</si>
  <si>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</si>
  <si>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</si>
  <si>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</si>
  <si>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</si>
  <si>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</si>
  <si>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</si>
  <si>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</si>
  <si>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</si>
  <si>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</si>
  <si>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</si>
  <si>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</si>
  <si>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</si>
  <si>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</si>
  <si>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</si>
  <si>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</si>
  <si>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</si>
  <si>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</si>
  <si>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</si>
  <si>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</si>
  <si>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</si>
  <si>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</si>
  <si>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</si>
  <si>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</si>
  <si>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</si>
  <si>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</si>
  <si>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</si>
  <si>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</si>
  <si>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</si>
  <si>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</si>
  <si>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</si>
  <si>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</si>
  <si>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</si>
  <si>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</si>
  <si>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</si>
  <si>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</si>
  <si>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</si>
  <si>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</si>
  <si>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</si>
  <si>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</si>
  <si>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</si>
  <si>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</si>
  <si>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</si>
  <si>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</si>
  <si>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</si>
  <si>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</si>
  <si>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</si>
  <si>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</si>
  <si>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</si>
  <si>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</si>
  <si>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</si>
  <si>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</si>
  <si>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</si>
  <si>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</si>
  <si>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</si>
  <si>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</si>
  <si>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</si>
  <si>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</si>
  <si>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</si>
  <si>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</si>
  <si>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</si>
  <si>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</si>
  <si>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</si>
  <si>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</si>
  <si>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</si>
  <si>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</si>
  <si>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</si>
  <si>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</si>
  <si>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</si>
  <si>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</si>
  <si>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</si>
  <si>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</si>
  <si>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</si>
  <si>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</si>
  <si>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熊本県長洲町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</si>
  <si>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</si>
  <si>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</si>
  <si>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</si>
  <si>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</si>
  <si>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</si>
  <si>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</si>
  <si>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</si>
  <si>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</si>
  <si>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</si>
  <si>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</si>
  <si>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</si>
  <si>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</si>
  <si>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</si>
  <si>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</si>
  <si>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</si>
  <si>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</si>
  <si>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</si>
  <si>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</si>
  <si>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</si>
  <si>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</si>
  <si>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</si>
  <si>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</si>
  <si>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</si>
  <si>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</si>
  <si>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</si>
  <si>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</si>
  <si>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</si>
  <si>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</si>
  <si>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</si>
  <si>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</si>
  <si>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</si>
  <si>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</si>
  <si>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</si>
  <si>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</si>
  <si>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</si>
  <si>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</si>
  <si>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</si>
  <si>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</si>
  <si>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</si>
  <si>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</si>
  <si>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</si>
  <si>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</si>
  <si>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</si>
  <si>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</si>
  <si>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</si>
  <si>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</si>
  <si>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</si>
  <si>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</si>
  <si>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</si>
  <si>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</si>
  <si>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</si>
  <si>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</si>
  <si>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</si>
  <si>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</si>
  <si>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</si>
  <si>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</si>
  <si>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</si>
  <si>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</si>
  <si>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</si>
  <si>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</si>
  <si>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</si>
  <si>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</si>
  <si>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</si>
  <si>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</si>
  <si>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</si>
  <si>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</si>
  <si>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</si>
  <si>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</si>
  <si>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</si>
  <si>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</si>
  <si>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</si>
  <si>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</si>
  <si>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</si>
  <si>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</si>
  <si>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</si>
  <si>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</si>
  <si>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</si>
  <si>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</si>
  <si>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</si>
  <si>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</si>
  <si>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</si>
  <si>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</si>
  <si>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</si>
  <si>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</si>
  <si>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</si>
  <si>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</si>
  <si>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</si>
  <si>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</si>
  <si>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</si>
  <si>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</si>
  <si>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</si>
  <si>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</si>
  <si>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</si>
  <si>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</si>
  <si>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</si>
  <si>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</si>
  <si>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</si>
  <si>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</si>
  <si>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</si>
  <si>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</si>
  <si>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</si>
  <si>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</si>
  <si>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</si>
  <si>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</si>
  <si>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</si>
  <si>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</si>
  <si>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</si>
  <si>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</si>
  <si>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</si>
  <si>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</si>
  <si>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</si>
  <si>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</si>
  <si>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</si>
  <si>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</si>
  <si>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</si>
  <si>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</si>
  <si>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</si>
  <si>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</si>
  <si>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</si>
  <si>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</si>
  <si>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</si>
  <si>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</si>
  <si>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</si>
  <si>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</si>
  <si>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</si>
  <si>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</si>
  <si>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</si>
  <si>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</si>
  <si>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</si>
  <si>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</si>
  <si>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</si>
  <si>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</si>
  <si>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</si>
  <si>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</si>
  <si>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</si>
  <si>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</si>
  <si>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</si>
  <si>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</si>
  <si>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</si>
  <si>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</si>
  <si>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</si>
  <si>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</si>
  <si>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</si>
  <si>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</si>
  <si>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</si>
  <si>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</si>
  <si>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</si>
  <si>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</si>
  <si>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</si>
  <si>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</si>
  <si>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</si>
  <si>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</si>
  <si>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</si>
  <si>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</si>
  <si>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熊本県長洲町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</si>
  <si>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</si>
  <si>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</si>
  <si>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</si>
  <si>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</si>
  <si>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</si>
  <si>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</si>
  <si>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</si>
  <si>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</si>
  <si>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</si>
  <si>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</si>
  <si>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</si>
  <si>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</si>
  <si>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</si>
  <si>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</si>
  <si>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</si>
  <si>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</si>
  <si>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</si>
  <si>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</si>
  <si>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</si>
  <si>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</si>
  <si>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</si>
  <si>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</si>
  <si>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</si>
  <si>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</si>
  <si>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</si>
  <si>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</si>
  <si>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</si>
  <si>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</si>
  <si>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</si>
  <si>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</si>
  <si>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</si>
  <si>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</si>
  <si>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</si>
  <si>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</si>
  <si>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</si>
  <si>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</si>
  <si>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</si>
  <si>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</si>
  <si>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</si>
  <si>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</si>
  <si>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</si>
  <si>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</si>
  <si>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</si>
  <si>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</si>
  <si>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</si>
  <si>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</si>
  <si>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</si>
  <si>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</si>
  <si>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</si>
  <si>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</si>
  <si>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</si>
  <si>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</si>
  <si>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</si>
  <si>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</si>
  <si>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</si>
  <si>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</si>
  <si>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</si>
  <si>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</si>
  <si>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</si>
  <si>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</si>
  <si>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</si>
  <si>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</si>
  <si>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</si>
  <si>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</si>
  <si>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</si>
  <si>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</si>
  <si>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</si>
  <si>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</si>
  <si>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</si>
  <si>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</si>
  <si>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</si>
  <si>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</si>
  <si>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</si>
  <si>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</si>
  <si>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</si>
  <si>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</si>
  <si>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</si>
  <si>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</si>
  <si>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</si>
  <si>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</si>
  <si>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</si>
  <si>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</si>
  <si>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</si>
  <si>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</si>
  <si>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</si>
  <si>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</si>
  <si>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</si>
  <si>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</si>
  <si>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</si>
  <si>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</si>
  <si>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</si>
  <si>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</si>
  <si>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</si>
  <si>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</si>
  <si>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</si>
  <si>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</si>
  <si>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</si>
  <si>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</si>
  <si>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</si>
  <si>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</si>
  <si>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</si>
  <si>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</si>
  <si>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</si>
  <si>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</si>
  <si>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</si>
  <si>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</si>
  <si>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</si>
  <si>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</si>
  <si>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</si>
  <si>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</si>
  <si>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</si>
  <si>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</si>
  <si>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</si>
  <si>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</si>
  <si>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</si>
  <si>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</si>
  <si>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</si>
  <si>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</si>
  <si>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</si>
  <si>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</si>
  <si>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</si>
  <si>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</si>
  <si>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</si>
  <si>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</si>
  <si>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</si>
  <si>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</si>
  <si>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</si>
  <si>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</si>
  <si>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</si>
  <si>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</si>
  <si>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</si>
  <si>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</si>
  <si>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</si>
  <si>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</si>
  <si>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</si>
  <si>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</si>
  <si>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</si>
  <si>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</si>
  <si>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</si>
  <si>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</si>
  <si>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</si>
  <si>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</si>
  <si>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</si>
  <si>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</si>
  <si>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</si>
  <si>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</si>
  <si>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</si>
  <si>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</si>
  <si>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</si>
  <si>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</si>
  <si>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</si>
  <si>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</si>
  <si>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</si>
  <si>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</si>
  <si>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</si>
  <si>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</si>
  <si>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</si>
  <si>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</si>
  <si>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</si>
  <si>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</si>
  <si>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</si>
  <si>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</si>
  <si>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</si>
  <si>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</si>
  <si>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</si>
  <si>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</si>
  <si>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</si>
  <si>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</si>
  <si>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</si>
  <si>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</si>
  <si>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</si>
  <si>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</si>
  <si>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</si>
  <si>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</si>
  <si>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</si>
  <si>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</si>
  <si>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</si>
  <si>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</si>
  <si>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</si>
  <si>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</si>
  <si>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</si>
  <si>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</si>
  <si>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</si>
  <si>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</si>
  <si>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</si>
  <si>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3.61</t>
  </si>
  <si>
    <t>▲ 3.04</t>
  </si>
  <si>
    <t>▲ 1.12</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</si>
  <si>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</si>
  <si>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</si>
  <si>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</si>
  <si>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</si>
  <si>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</si>
  <si>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</si>
  <si>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</si>
  <si>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</si>
  <si>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</si>
  <si>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</si>
  <si>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</si>
  <si>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</si>
  <si>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</si>
  <si>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</si>
  <si>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環境整備協力基金</t>
    <rPh sb="0" eb="2">
      <t>カンキョウ</t>
    </rPh>
    <rPh sb="2" eb="4">
      <t>セイビ</t>
    </rPh>
    <rPh sb="4" eb="6">
      <t>キョウリョク</t>
    </rPh>
    <rPh sb="6" eb="8">
      <t>キキン</t>
    </rPh>
    <phoneticPr fontId="5"/>
  </si>
  <si>
    <t>地域優良賃貸住宅</t>
    <rPh sb="0" eb="2">
      <t>チイキ</t>
    </rPh>
    <rPh sb="2" eb="4">
      <t>ユウリョウ</t>
    </rPh>
    <rPh sb="4" eb="6">
      <t>チンタイ</t>
    </rPh>
    <rPh sb="6" eb="8">
      <t>ジュウタク</t>
    </rPh>
    <phoneticPr fontId="5"/>
  </si>
  <si>
    <t>長洲町福祉のまちづくり基金</t>
    <rPh sb="0" eb="3">
      <t>ナガスマチ</t>
    </rPh>
    <rPh sb="3" eb="5">
      <t>フクシ</t>
    </rPh>
    <rPh sb="11" eb="13">
      <t>キキン</t>
    </rPh>
    <phoneticPr fontId="5"/>
  </si>
  <si>
    <t>ふるさと水土保全基金</t>
    <rPh sb="4" eb="5">
      <t>スイ</t>
    </rPh>
    <rPh sb="5" eb="6">
      <t>ド</t>
    </rPh>
    <rPh sb="6" eb="8">
      <t>ホゼン</t>
    </rPh>
    <rPh sb="8" eb="10">
      <t>キキン</t>
    </rPh>
    <phoneticPr fontId="5"/>
  </si>
  <si>
    <t>収入印紙等購入基金等</t>
    <rPh sb="0" eb="2">
      <t>シュウニュウ</t>
    </rPh>
    <rPh sb="2" eb="4">
      <t>インシ</t>
    </rPh>
    <rPh sb="4" eb="5">
      <t>トウ</t>
    </rPh>
    <rPh sb="5" eb="7">
      <t>コウニュウ</t>
    </rPh>
    <rPh sb="7" eb="9">
      <t>キキン</t>
    </rPh>
    <rPh sb="9" eb="10">
      <t>トウ</t>
    </rPh>
    <phoneticPr fontId="5"/>
  </si>
  <si>
    <t>有明広域行政事務組合</t>
    <rPh sb="0" eb="2">
      <t>アリアケ</t>
    </rPh>
    <rPh sb="2" eb="4">
      <t>コウイキ</t>
    </rPh>
    <rPh sb="4" eb="6">
      <t>ギョウセイ</t>
    </rPh>
    <rPh sb="6" eb="8">
      <t>ジム</t>
    </rPh>
    <rPh sb="8" eb="10">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</si>
  <si>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</si>
  <si>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</si>
  <si>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熊本県後期高齢者医療広域連合（後期高齢者医療広域連合）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コウイキ</t>
    </rPh>
    <rPh sb="24" eb="26">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</si>
  <si>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</si>
  <si>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</si>
  <si>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</si>
  <si>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においては令和元年度と比較すると、将来負担比率及び有形固定資産減価償却率ともに減少しています。類似団体内平均値と比較しますと、有形固定資産減価償却率は低い水準にあるものの、将来負担比率は類似団体を上回った水準となっております。今後は引き続き、地方債の適切な管理を実施し、将来の財政を圧迫することのないように努めます。
　また、有形固定資産減価償却率は減少しておりますが、施設全体の老朽化は進行しており、今後、比率は増加する見込みとなっていますので、施設の長寿命化、更新を検討しながら施設を適切に維持保全するとともに比率の抑制に努めます。</t>
    <rPh sb="1" eb="3">
      <t>レイワ</t>
    </rPh>
    <rPh sb="4" eb="5">
      <t>ネン</t>
    </rPh>
    <rPh sb="5" eb="6">
      <t>ド</t>
    </rPh>
    <rPh sb="11" eb="13">
      <t>レイワ</t>
    </rPh>
    <rPh sb="13" eb="14">
      <t>ガン</t>
    </rPh>
    <rPh sb="14" eb="16">
      <t>ネンド</t>
    </rPh>
    <rPh sb="17" eb="19">
      <t>ヒカク</t>
    </rPh>
    <rPh sb="23" eb="25">
      <t>ショウライ</t>
    </rPh>
    <rPh sb="25" eb="27">
      <t>フタン</t>
    </rPh>
    <rPh sb="27" eb="29">
      <t>ヒリツ</t>
    </rPh>
    <rPh sb="29" eb="30">
      <t>オヨ</t>
    </rPh>
    <rPh sb="31" eb="37">
      <t>ユウケイコテイシサン</t>
    </rPh>
    <rPh sb="37" eb="39">
      <t>ゲンカ</t>
    </rPh>
    <rPh sb="39" eb="41">
      <t>ショウキャク</t>
    </rPh>
    <rPh sb="41" eb="42">
      <t>リツ</t>
    </rPh>
    <rPh sb="45" eb="47">
      <t>ゲンショウ</t>
    </rPh>
    <rPh sb="53" eb="57">
      <t>ルイジダンタイ</t>
    </rPh>
    <rPh sb="57" eb="58">
      <t>ナイ</t>
    </rPh>
    <rPh sb="58" eb="61">
      <t>ヘイキンチ</t>
    </rPh>
    <rPh sb="62" eb="64">
      <t>ヒカク</t>
    </rPh>
    <rPh sb="69" eb="75">
      <t>ユウケイコテイシサン</t>
    </rPh>
    <rPh sb="75" eb="79">
      <t>ゲンカショウキャク</t>
    </rPh>
    <rPh sb="79" eb="80">
      <t>リツ</t>
    </rPh>
    <rPh sb="81" eb="82">
      <t>ヒク</t>
    </rPh>
    <rPh sb="83" eb="85">
      <t>スイジュン</t>
    </rPh>
    <rPh sb="92" eb="94">
      <t>ショウライ</t>
    </rPh>
    <rPh sb="94" eb="96">
      <t>フタン</t>
    </rPh>
    <rPh sb="96" eb="98">
      <t>ヒリツ</t>
    </rPh>
    <rPh sb="99" eb="103">
      <t>ルイジダンタイ</t>
    </rPh>
    <rPh sb="104" eb="106">
      <t>ウワマワ</t>
    </rPh>
    <rPh sb="108" eb="110">
      <t>スイジュン</t>
    </rPh>
    <rPh sb="119" eb="121">
      <t>コンゴ</t>
    </rPh>
    <rPh sb="122" eb="123">
      <t>ヒ</t>
    </rPh>
    <rPh sb="124" eb="125">
      <t>ツヅ</t>
    </rPh>
    <rPh sb="131" eb="133">
      <t>テキセツ</t>
    </rPh>
    <rPh sb="134" eb="136">
      <t>カンリ</t>
    </rPh>
    <rPh sb="137" eb="139">
      <t>ジッシ</t>
    </rPh>
    <rPh sb="141" eb="143">
      <t>ショウライ</t>
    </rPh>
    <rPh sb="159" eb="160">
      <t>ツト</t>
    </rPh>
    <rPh sb="181" eb="183">
      <t>ゲンショウ</t>
    </rPh>
    <rPh sb="191" eb="193">
      <t>シセツ</t>
    </rPh>
    <rPh sb="193" eb="195">
      <t>ゼンタイ</t>
    </rPh>
    <rPh sb="196" eb="199">
      <t>ロウキュウカ</t>
    </rPh>
    <rPh sb="200" eb="202">
      <t>シンコウ</t>
    </rPh>
    <rPh sb="207" eb="209">
      <t>コンゴ</t>
    </rPh>
    <rPh sb="211" eb="212">
      <t>リツ</t>
    </rPh>
    <rPh sb="213" eb="215">
      <t>ゾウカ</t>
    </rPh>
    <rPh sb="217" eb="219">
      <t>ミコ</t>
    </rPh>
    <rPh sb="230" eb="232">
      <t>シセツ</t>
    </rPh>
    <rPh sb="233" eb="237">
      <t>チョウジュミョウカ</t>
    </rPh>
    <rPh sb="238" eb="240">
      <t>コウシン</t>
    </rPh>
    <rPh sb="241" eb="243">
      <t>ケントウ</t>
    </rPh>
    <rPh sb="247" eb="249">
      <t>シセツ</t>
    </rPh>
    <rPh sb="250" eb="252">
      <t>テキセツ</t>
    </rPh>
    <rPh sb="253" eb="255">
      <t>イジ</t>
    </rPh>
    <rPh sb="255" eb="257">
      <t>ホゼン</t>
    </rPh>
    <rPh sb="263" eb="265">
      <t>ヒリツ</t>
    </rPh>
    <rPh sb="266" eb="268">
      <t>ヨクセイ</t>
    </rPh>
    <rPh sb="269" eb="27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</si>
  <si>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</si>
  <si>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</si>
  <si>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</si>
  <si>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</si>
  <si>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</si>
  <si>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</si>
  <si>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においては近年の値と比較すると、将来負担比率及び実質公費比率ともに減少傾向にあります。類似団体内平均値と比較しますと。実質公費比率は低い水準にあるものの、将来負担比率は類似団体を上回った水準となっております。しかし、将来負担比率においても、計画的な地方債の償還を行っており、比率は毎年度減少しております。今後、公共施設の更新費用を地方債等で賄うことも想定されるため、施設の長寿命化による総事業費の抑制、更新費用の基金積立を行い、比率の抑制を図ります。</t>
    <rPh sb="11" eb="13">
      <t>キンネン</t>
    </rPh>
    <rPh sb="14" eb="15">
      <t>アタイ</t>
    </rPh>
    <rPh sb="30" eb="32">
      <t>ジッシツ</t>
    </rPh>
    <rPh sb="32" eb="34">
      <t>コウヒ</t>
    </rPh>
    <rPh sb="34" eb="36">
      <t>ヒリツ</t>
    </rPh>
    <rPh sb="41" eb="43">
      <t>ケイコウ</t>
    </rPh>
    <rPh sb="65" eb="69">
      <t>ジッシツコウヒ</t>
    </rPh>
    <rPh sb="69" eb="71">
      <t>ヒリツ</t>
    </rPh>
    <rPh sb="114" eb="120">
      <t>ショウライフタンヒリツ</t>
    </rPh>
    <rPh sb="126" eb="129">
      <t>ケイカクテキ</t>
    </rPh>
    <rPh sb="130" eb="133">
      <t>チホウサイ</t>
    </rPh>
    <rPh sb="134" eb="136">
      <t>ショウカン</t>
    </rPh>
    <rPh sb="137" eb="138">
      <t>オコナ</t>
    </rPh>
    <rPh sb="143" eb="145">
      <t>ヒリツ</t>
    </rPh>
    <rPh sb="146" eb="149">
      <t>マイネンド</t>
    </rPh>
    <rPh sb="149" eb="151">
      <t>ゲンショウ</t>
    </rPh>
    <rPh sb="158" eb="160">
      <t>コンゴ</t>
    </rPh>
    <rPh sb="161" eb="163">
      <t>コウキョウ</t>
    </rPh>
    <rPh sb="163" eb="165">
      <t>シセツ</t>
    </rPh>
    <rPh sb="166" eb="168">
      <t>コウシン</t>
    </rPh>
    <rPh sb="168" eb="170">
      <t>ヒヨウ</t>
    </rPh>
    <rPh sb="171" eb="173">
      <t>チホウ</t>
    </rPh>
    <rPh sb="173" eb="174">
      <t>サイ</t>
    </rPh>
    <rPh sb="174" eb="175">
      <t>トウ</t>
    </rPh>
    <rPh sb="176" eb="177">
      <t>マカナ</t>
    </rPh>
    <rPh sb="181" eb="183">
      <t>ソウテイ</t>
    </rPh>
    <rPh sb="189" eb="191">
      <t>シセツ</t>
    </rPh>
    <rPh sb="192" eb="196">
      <t>チョウジュミョウカ</t>
    </rPh>
    <rPh sb="199" eb="203">
      <t>ソウジギョウヒ</t>
    </rPh>
    <rPh sb="204" eb="206">
      <t>ヨクセイ</t>
    </rPh>
    <rPh sb="207" eb="209">
      <t>コウシン</t>
    </rPh>
    <rPh sb="209" eb="211">
      <t>ヒヨウ</t>
    </rPh>
    <rPh sb="212" eb="214">
      <t>キキン</t>
    </rPh>
    <rPh sb="214" eb="216">
      <t>ツミタテ</t>
    </rPh>
    <rPh sb="217" eb="218">
      <t>オコナ</t>
    </rPh>
    <rPh sb="220" eb="222">
      <t>ヒリツ</t>
    </rPh>
    <rPh sb="223" eb="225">
      <t>ヨクセイ</t>
    </rPh>
    <rPh sb="226" eb="227">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</si>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</sst>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BC8D-4C48-9523-280CB306FB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51434</c:v>
                </c:pt>
                <c:pt idx="1">
                  <c:v>26282</c:v>
                </c:pt>
                <c:pt idx="2">
                  <c:v>78365</c:v>
                </c:pt>
                <c:pt idx="3">
                  <c:v>123872</c:v>
                </c:pt>
                <c:pt idx="4">
                  <c:v>90374</c:v>
                </c:pt>
              </c:numCache>
            </c:numRef>
          </c:val>
          <c:smooth val="0"/>
          <c:extLst>
            <c:ext xmlns:c16="http://schemas.microsoft.com/office/drawing/2014/chart" uri="{C3380CC4-5D6E-409C-BE32-E72D297353CC}">
              <c16:uniqueId val="{00000001-BC8D-4C48-9523-280CB306FB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1.42</c:v>
                </c:pt>
                <c:pt idx="1">
                  <c:v>2.65</c:v>
                </c:pt>
                <c:pt idx="2">
                  <c:v>1.1599999999999999</c:v>
                </c:pt>
                <c:pt idx="3">
                  <c:v>1.79</c:v>
                </c:pt>
                <c:pt idx="4">
                  <c:v>1.83</c:v>
                </c:pt>
              </c:numCache>
            </c:numRef>
          </c:val>
          <c:extLst>
            <c:ext xmlns:c16="http://schemas.microsoft.com/office/drawing/2014/chart" uri="{C3380CC4-5D6E-409C-BE32-E72D297353CC}">
              <c16:uniqueId val="{00000000-9671-48FA-88DD-85BD040CCE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13.81</c:v>
                </c:pt>
                <c:pt idx="1">
                  <c:v>10</c:v>
                </c:pt>
                <c:pt idx="2">
                  <c:v>11.74</c:v>
                </c:pt>
                <c:pt idx="3">
                  <c:v>13.79</c:v>
                </c:pt>
                <c:pt idx="4">
                  <c:v>18.03</c:v>
                </c:pt>
              </c:numCache>
            </c:numRef>
          </c:val>
          <c:extLst>
            <c:ext xmlns:c16="http://schemas.microsoft.com/office/drawing/2014/chart" uri="{C3380CC4-5D6E-409C-BE32-E72D297353CC}">
              <c16:uniqueId val="{00000001-9671-48FA-88DD-85BD040CCE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-3.61</c:v>
                </c:pt>
                <c:pt idx="1">
                  <c:v>-3.04</c:v>
                </c:pt>
                <c:pt idx="2">
                  <c:v>-1.1200000000000001</c:v>
                </c:pt>
                <c:pt idx="3">
                  <c:v>2.0099999999999998</c:v>
                </c:pt>
                <c:pt idx="4">
                  <c:v>3.6</c:v>
                </c:pt>
              </c:numCache>
            </c:numRef>
          </c:val>
          <c:smooth val="0"/>
          <c:extLst>
            <c:ext xmlns:c16="http://schemas.microsoft.com/office/drawing/2014/chart" uri="{C3380CC4-5D6E-409C-BE32-E72D297353CC}">
              <c16:uniqueId val="{00000002-9671-48FA-88DD-85BD040CCE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1.1100000000000001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B5-47BB-BA44-176EC021F8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5-47BB-BA44-176EC021F8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B5-47BB-BA44-176EC021F8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4B5-47BB-BA44-176EC021F8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4B5-47BB-BA44-176EC021F80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1.43</c:v>
                </c:pt>
                <c:pt idx="2">
                  <c:v>#N/A</c:v>
                </c:pt>
                <c:pt idx="3">
                  <c:v>1.51</c:v>
                </c:pt>
                <c:pt idx="4">
                  <c:v>#N/A</c:v>
                </c:pt>
                <c:pt idx="5">
                  <c:v>1.25</c:v>
                </c:pt>
                <c:pt idx="6">
                  <c:v>#N/A</c:v>
                </c:pt>
                <c:pt idx="7">
                  <c:v>0.67</c:v>
                </c:pt>
                <c:pt idx="8">
                  <c:v>#N/A</c:v>
                </c:pt>
                <c:pt idx="9">
                  <c:v>0.56999999999999995</c:v>
                </c:pt>
              </c:numCache>
            </c:numRef>
          </c:val>
          <c:extLst>
            <c:ext xmlns:c16="http://schemas.microsoft.com/office/drawing/2014/chart" uri="{C3380CC4-5D6E-409C-BE32-E72D297353CC}">
              <c16:uniqueId val="{00000005-D4B5-47BB-BA44-176EC021F8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1.1299999999999999</c:v>
                </c:pt>
                <c:pt idx="2">
                  <c:v>#N/A</c:v>
                </c:pt>
                <c:pt idx="3">
                  <c:v>2.31</c:v>
                </c:pt>
                <c:pt idx="4">
                  <c:v>#N/A</c:v>
                </c:pt>
                <c:pt idx="5">
                  <c:v>1.67</c:v>
                </c:pt>
                <c:pt idx="6">
                  <c:v>#N/A</c:v>
                </c:pt>
                <c:pt idx="7">
                  <c:v>1.52</c:v>
                </c:pt>
                <c:pt idx="8">
                  <c:v>#N/A</c:v>
                </c:pt>
                <c:pt idx="9">
                  <c:v>0.84</c:v>
                </c:pt>
              </c:numCache>
            </c:numRef>
          </c:val>
          <c:extLst>
            <c:ext xmlns:c16="http://schemas.microsoft.com/office/drawing/2014/chart" uri="{C3380CC4-5D6E-409C-BE32-E72D297353CC}">
              <c16:uniqueId val="{00000006-D4B5-47BB-BA44-176EC021F8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1.41</c:v>
                </c:pt>
                <c:pt idx="2">
                  <c:v>#N/A</c:v>
                </c:pt>
                <c:pt idx="3">
                  <c:v>2.65</c:v>
                </c:pt>
                <c:pt idx="4">
                  <c:v>#N/A</c:v>
                </c:pt>
                <c:pt idx="5">
                  <c:v>1.1599999999999999</c:v>
                </c:pt>
                <c:pt idx="6">
                  <c:v>#N/A</c:v>
                </c:pt>
                <c:pt idx="7">
                  <c:v>1.78</c:v>
                </c:pt>
                <c:pt idx="8">
                  <c:v>#N/A</c:v>
                </c:pt>
                <c:pt idx="9">
                  <c:v>1.82</c:v>
                </c:pt>
              </c:numCache>
            </c:numRef>
          </c:val>
          <c:extLst>
            <c:ext xmlns:c16="http://schemas.microsoft.com/office/drawing/2014/chart" uri="{C3380CC4-5D6E-409C-BE32-E72D297353CC}">
              <c16:uniqueId val="{00000007-D4B5-47BB-BA44-176EC021F80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0.92</c:v>
                </c:pt>
                <c:pt idx="4">
                  <c:v>#N/A</c:v>
                </c:pt>
                <c:pt idx="5">
                  <c:v>2.5099999999999998</c:v>
                </c:pt>
                <c:pt idx="6">
                  <c:v>#N/A</c:v>
                </c:pt>
                <c:pt idx="7">
                  <c:v>2.4</c:v>
                </c:pt>
                <c:pt idx="8">
                  <c:v>#N/A</c:v>
                </c:pt>
                <c:pt idx="9">
                  <c:v>3.02</c:v>
                </c:pt>
              </c:numCache>
            </c:numRef>
          </c:val>
          <c:extLst>
            <c:ext xmlns:c16="http://schemas.microsoft.com/office/drawing/2014/chart" uri="{C3380CC4-5D6E-409C-BE32-E72D297353CC}">
              <c16:uniqueId val="{00000008-D4B5-47BB-BA44-176EC021F8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9.01</c:v>
                </c:pt>
                <c:pt idx="2">
                  <c:v>#N/A</c:v>
                </c:pt>
                <c:pt idx="3">
                  <c:v>10.08</c:v>
                </c:pt>
                <c:pt idx="4">
                  <c:v>#N/A</c:v>
                </c:pt>
                <c:pt idx="5">
                  <c:v>11.04</c:v>
                </c:pt>
                <c:pt idx="6">
                  <c:v>#N/A</c:v>
                </c:pt>
                <c:pt idx="7">
                  <c:v>11.51</c:v>
                </c:pt>
                <c:pt idx="8">
                  <c:v>#N/A</c:v>
                </c:pt>
                <c:pt idx="9">
                  <c:v>11.62</c:v>
                </c:pt>
              </c:numCache>
            </c:numRef>
          </c:val>
          <c:extLst>
            <c:ext xmlns:c16="http://schemas.microsoft.com/office/drawing/2014/chart" uri="{C3380CC4-5D6E-409C-BE32-E72D297353CC}">
              <c16:uniqueId val="{00000009-D4B5-47BB-BA44-176EC021F8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759</c:v>
                </c:pt>
                <c:pt idx="5">
                  <c:v>787</c:v>
                </c:pt>
                <c:pt idx="8">
                  <c:v>1541</c:v>
                </c:pt>
                <c:pt idx="11">
                  <c:v>2128</c:v>
                </c:pt>
                <c:pt idx="14">
                  <c:v>839</c:v>
                </c:pt>
              </c:numCache>
            </c:numRef>
          </c:val>
          <c:extLst>
            <c:ext xmlns:c16="http://schemas.microsoft.com/office/drawing/2014/chart" uri="{C3380CC4-5D6E-409C-BE32-E72D297353CC}">
              <c16:uniqueId val="{00000000-8353-4ABB-9BED-5DEC418213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53-4ABB-9BED-5DEC418213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4</c:v>
                </c:pt>
                <c:pt idx="6">
                  <c:v>759</c:v>
                </c:pt>
                <c:pt idx="9">
                  <c:v>1366</c:v>
                </c:pt>
                <c:pt idx="12">
                  <c:v>103</c:v>
                </c:pt>
              </c:numCache>
            </c:numRef>
          </c:val>
          <c:extLst>
            <c:ext xmlns:c16="http://schemas.microsoft.com/office/drawing/2014/chart" uri="{C3380CC4-5D6E-409C-BE32-E72D297353CC}">
              <c16:uniqueId val="{00000002-8353-4ABB-9BED-5DEC418213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201</c:v>
                </c:pt>
                <c:pt idx="3">
                  <c:v>206</c:v>
                </c:pt>
                <c:pt idx="6">
                  <c:v>208</c:v>
                </c:pt>
                <c:pt idx="9">
                  <c:v>192</c:v>
                </c:pt>
                <c:pt idx="12">
                  <c:v>166</c:v>
                </c:pt>
              </c:numCache>
            </c:numRef>
          </c:val>
          <c:extLst>
            <c:ext xmlns:c16="http://schemas.microsoft.com/office/drawing/2014/chart" uri="{C3380CC4-5D6E-409C-BE32-E72D297353CC}">
              <c16:uniqueId val="{00000003-8353-4ABB-9BED-5DEC418213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388</c:v>
                </c:pt>
                <c:pt idx="3">
                  <c:v>281</c:v>
                </c:pt>
                <c:pt idx="6">
                  <c:v>311</c:v>
                </c:pt>
                <c:pt idx="9">
                  <c:v>322</c:v>
                </c:pt>
                <c:pt idx="12">
                  <c:v>306</c:v>
                </c:pt>
              </c:numCache>
            </c:numRef>
          </c:val>
          <c:extLst>
            <c:ext xmlns:c16="http://schemas.microsoft.com/office/drawing/2014/chart" uri="{C3380CC4-5D6E-409C-BE32-E72D297353CC}">
              <c16:uniqueId val="{00000004-8353-4ABB-9BED-5DEC418213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53-4ABB-9BED-5DEC418213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53-4ABB-9BED-5DEC418213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571</c:v>
                </c:pt>
                <c:pt idx="3">
                  <c:v>560</c:v>
                </c:pt>
                <c:pt idx="6">
                  <c:v>528</c:v>
                </c:pt>
                <c:pt idx="9">
                  <c:v>504</c:v>
                </c:pt>
                <c:pt idx="12">
                  <c:v>536</c:v>
                </c:pt>
              </c:numCache>
            </c:numRef>
          </c:val>
          <c:extLst>
            <c:ext xmlns:c16="http://schemas.microsoft.com/office/drawing/2014/chart" uri="{C3380CC4-5D6E-409C-BE32-E72D297353CC}">
              <c16:uniqueId val="{00000007-8353-4ABB-9BED-5DEC418213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404</c:v>
                </c:pt>
                <c:pt idx="2">
                  <c:v>#N/A</c:v>
                </c:pt>
                <c:pt idx="3">
                  <c:v>#N/A</c:v>
                </c:pt>
                <c:pt idx="4">
                  <c:v>264</c:v>
                </c:pt>
                <c:pt idx="5">
                  <c:v>#N/A</c:v>
                </c:pt>
                <c:pt idx="6">
                  <c:v>#N/A</c:v>
                </c:pt>
                <c:pt idx="7">
                  <c:v>265</c:v>
                </c:pt>
                <c:pt idx="8">
                  <c:v>#N/A</c:v>
                </c:pt>
                <c:pt idx="9">
                  <c:v>#N/A</c:v>
                </c:pt>
                <c:pt idx="10">
                  <c:v>256</c:v>
                </c:pt>
                <c:pt idx="11">
                  <c:v>#N/A</c:v>
                </c:pt>
                <c:pt idx="12">
                  <c:v>#N/A</c:v>
                </c:pt>
                <c:pt idx="13">
                  <c:v>272</c:v>
                </c:pt>
                <c:pt idx="14">
                  <c:v>#N/A</c:v>
                </c:pt>
              </c:numCache>
            </c:numRef>
          </c:val>
          <c:smooth val="0"/>
          <c:extLst>
            <c:ext xmlns:c16="http://schemas.microsoft.com/office/drawing/2014/chart" uri="{C3380CC4-5D6E-409C-BE32-E72D297353CC}">
              <c16:uniqueId val="{00000008-8353-4ABB-9BED-5DEC418213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8153</c:v>
                </c:pt>
                <c:pt idx="5">
                  <c:v>7934</c:v>
                </c:pt>
                <c:pt idx="8">
                  <c:v>7753</c:v>
                </c:pt>
                <c:pt idx="11">
                  <c:v>7503</c:v>
                </c:pt>
                <c:pt idx="14">
                  <c:v>7433</c:v>
                </c:pt>
              </c:numCache>
            </c:numRef>
          </c:val>
          <c:extLst>
            <c:ext xmlns:c16="http://schemas.microsoft.com/office/drawing/2014/chart" uri="{C3380CC4-5D6E-409C-BE32-E72D297353CC}">
              <c16:uniqueId val="{00000000-3DB8-4E96-AE50-0EA2ED6238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6736</c:v>
                </c:pt>
                <c:pt idx="5">
                  <c:v>6712</c:v>
                </c:pt>
                <c:pt idx="8">
                  <c:v>5971</c:v>
                </c:pt>
                <c:pt idx="11">
                  <c:v>4509</c:v>
                </c:pt>
                <c:pt idx="14">
                  <c:v>4347</c:v>
                </c:pt>
              </c:numCache>
            </c:numRef>
          </c:val>
          <c:extLst>
            <c:ext xmlns:c16="http://schemas.microsoft.com/office/drawing/2014/chart" uri="{C3380CC4-5D6E-409C-BE32-E72D297353CC}">
              <c16:uniqueId val="{00000001-3DB8-4E96-AE50-0EA2ED6238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764</c:v>
                </c:pt>
                <c:pt idx="5">
                  <c:v>638</c:v>
                </c:pt>
                <c:pt idx="8">
                  <c:v>825</c:v>
                </c:pt>
                <c:pt idx="11">
                  <c:v>989</c:v>
                </c:pt>
                <c:pt idx="14">
                  <c:v>1226</c:v>
                </c:pt>
              </c:numCache>
            </c:numRef>
          </c:val>
          <c:extLst>
            <c:ext xmlns:c16="http://schemas.microsoft.com/office/drawing/2014/chart" uri="{C3380CC4-5D6E-409C-BE32-E72D297353CC}">
              <c16:uniqueId val="{00000002-3DB8-4E96-AE50-0EA2ED6238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B8-4E96-AE50-0EA2ED6238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B8-4E96-AE50-0EA2ED6238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B8-4E96-AE50-0EA2ED6238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988</c:v>
                </c:pt>
                <c:pt idx="3">
                  <c:v>960</c:v>
                </c:pt>
                <c:pt idx="6">
                  <c:v>930</c:v>
                </c:pt>
                <c:pt idx="9">
                  <c:v>883</c:v>
                </c:pt>
                <c:pt idx="12">
                  <c:v>706</c:v>
                </c:pt>
              </c:numCache>
            </c:numRef>
          </c:val>
          <c:extLst>
            <c:ext xmlns:c16="http://schemas.microsoft.com/office/drawing/2014/chart" uri="{C3380CC4-5D6E-409C-BE32-E72D297353CC}">
              <c16:uniqueId val="{00000006-3DB8-4E96-AE50-0EA2ED6238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515</c:v>
                </c:pt>
                <c:pt idx="3">
                  <c:v>520</c:v>
                </c:pt>
                <c:pt idx="6">
                  <c:v>612</c:v>
                </c:pt>
                <c:pt idx="9">
                  <c:v>633</c:v>
                </c:pt>
                <c:pt idx="12">
                  <c:v>776</c:v>
                </c:pt>
              </c:numCache>
            </c:numRef>
          </c:val>
          <c:extLst>
            <c:ext xmlns:c16="http://schemas.microsoft.com/office/drawing/2014/chart" uri="{C3380CC4-5D6E-409C-BE32-E72D297353CC}">
              <c16:uniqueId val="{00000007-3DB8-4E96-AE50-0EA2ED6238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4983</c:v>
                </c:pt>
                <c:pt idx="3">
                  <c:v>3940</c:v>
                </c:pt>
                <c:pt idx="6">
                  <c:v>3443</c:v>
                </c:pt>
                <c:pt idx="9">
                  <c:v>2829</c:v>
                </c:pt>
                <c:pt idx="12">
                  <c:v>2773</c:v>
                </c:pt>
              </c:numCache>
            </c:numRef>
          </c:val>
          <c:extLst>
            <c:ext xmlns:c16="http://schemas.microsoft.com/office/drawing/2014/chart" uri="{C3380CC4-5D6E-409C-BE32-E72D297353CC}">
              <c16:uniqueId val="{00000008-3DB8-4E96-AE50-0EA2ED6238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6628</c:v>
                </c:pt>
                <c:pt idx="3">
                  <c:v>6627</c:v>
                </c:pt>
                <c:pt idx="6">
                  <c:v>5882</c:v>
                </c:pt>
                <c:pt idx="9">
                  <c:v>4435</c:v>
                </c:pt>
                <c:pt idx="12">
                  <c:v>4271</c:v>
                </c:pt>
              </c:numCache>
            </c:numRef>
          </c:val>
          <c:extLst>
            <c:ext xmlns:c16="http://schemas.microsoft.com/office/drawing/2014/chart" uri="{C3380CC4-5D6E-409C-BE32-E72D297353CC}">
              <c16:uniqueId val="{00000009-3DB8-4E96-AE50-0EA2ED6238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5773</c:v>
                </c:pt>
                <c:pt idx="3">
                  <c:v>5730</c:v>
                </c:pt>
                <c:pt idx="6">
                  <c:v>5752</c:v>
                </c:pt>
                <c:pt idx="9">
                  <c:v>5829</c:v>
                </c:pt>
                <c:pt idx="12">
                  <c:v>5938</c:v>
                </c:pt>
              </c:numCache>
            </c:numRef>
          </c:val>
          <c:extLst>
            <c:ext xmlns:c16="http://schemas.microsoft.com/office/drawing/2014/chart" uri="{C3380CC4-5D6E-409C-BE32-E72D297353CC}">
              <c16:uniqueId val="{0000000A-3DB8-4E96-AE50-0EA2ED6238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3234</c:v>
                </c:pt>
                <c:pt idx="2">
                  <c:v>#N/A</c:v>
                </c:pt>
                <c:pt idx="3">
                  <c:v>#N/A</c:v>
                </c:pt>
                <c:pt idx="4">
                  <c:v>2493</c:v>
                </c:pt>
                <c:pt idx="5">
                  <c:v>#N/A</c:v>
                </c:pt>
                <c:pt idx="6">
                  <c:v>#N/A</c:v>
                </c:pt>
                <c:pt idx="7">
                  <c:v>2070</c:v>
                </c:pt>
                <c:pt idx="8">
                  <c:v>#N/A</c:v>
                </c:pt>
                <c:pt idx="9">
                  <c:v>#N/A</c:v>
                </c:pt>
                <c:pt idx="10">
                  <c:v>1607</c:v>
                </c:pt>
                <c:pt idx="11">
                  <c:v>#N/A</c:v>
                </c:pt>
                <c:pt idx="12">
                  <c:v>#N/A</c:v>
                </c:pt>
                <c:pt idx="13">
                  <c:v>1459</c:v>
                </c:pt>
                <c:pt idx="14">
                  <c:v>#N/A</c:v>
                </c:pt>
              </c:numCache>
            </c:numRef>
          </c:val>
          <c:smooth val="0"/>
          <c:extLst>
            <c:ext xmlns:c16="http://schemas.microsoft.com/office/drawing/2014/chart" uri="{C3380CC4-5D6E-409C-BE32-E72D297353CC}">
              <c16:uniqueId val="{0000000B-3DB8-4E96-AE50-0EA2ED6238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492</c:v>
                </c:pt>
                <c:pt idx="1">
                  <c:v>575</c:v>
                </c:pt>
                <c:pt idx="2">
                  <c:v>765</c:v>
                </c:pt>
              </c:numCache>
            </c:numRef>
          </c:val>
          <c:extLst>
            <c:ext xmlns:c16="http://schemas.microsoft.com/office/drawing/2014/chart" uri="{C3380CC4-5D6E-409C-BE32-E72D297353CC}">
              <c16:uniqueId val="{00000000-C4A9-4FBF-A2E8-2434D89181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C4A9-4FBF-A2E8-2434D89181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135</c:v>
                </c:pt>
                <c:pt idx="1">
                  <c:v>116</c:v>
                </c:pt>
                <c:pt idx="2">
                  <c:v>120</c:v>
                </c:pt>
              </c:numCache>
            </c:numRef>
          </c:val>
          <c:extLst>
            <c:ext xmlns:c16="http://schemas.microsoft.com/office/drawing/2014/chart" uri="{C3380CC4-5D6E-409C-BE32-E72D297353CC}">
              <c16:uniqueId val="{00000002-C4A9-4FBF-A2E8-2434D89181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{25E8A233-ACD1-4FC3-8B7A-F82DDAEC5A76}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766-4136-8154-42C707261D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{03FA1D52-4DD6-4C1F-9B4F-3727B14CB1F6}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66-4136-8154-42C707261D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{D389396D-3EE2-4332-A08F-EBB440BC65F2}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66-4136-8154-42C707261D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{CFB93E11-B228-4F68-BD7F-95DBF516BB4F}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66-4136-8154-42C707261D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{08F77107-8B49-437A-9F6A-83A1C7FB83BC}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66-4136-8154-42C707261D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{F8C4BAA9-AA53-4599-980F-829510DC1075}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766-4136-8154-42C707261DC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{6CFF8B82-654E-4471-93A5-024A2F97CAEF}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766-4136-8154-42C707261DC7}"/>
                </c:ext>
              </c:extLst>
            </c:dLbl>
            <c:dLbl>
              <c:idx val="24"/>
              <c:layout>
                <c:manualLayout>
                  <c:x val="-3.1423980047545506E-2"/>
                  <c:y val="-5.19356350159552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{AF3FCA89-9661-4857-9227-469BDA09B0B2}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766-4136-8154-42C707261D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{39AF00DC-8427-41C5-B07C-31EA73454C2F}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766-4136-8154-42C707261D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66.400000000000006</c:v>
                </c:pt>
                <c:pt idx="8">
                  <c:v>68.099999999999994</c:v>
                </c:pt>
                <c:pt idx="16">
                  <c:v>66.3</c:v>
                </c:pt>
                <c:pt idx="24">
                  <c:v>62</c:v>
                </c:pt>
                <c:pt idx="32">
                  <c:v>57.7</c:v>
                </c:pt>
              </c:numCache>
            </c:numRef>
          </c:xVal>
          <c:yVal>
            <c:numRef>
              <c:f>公会計指標分析・財政指標組合せ分析表!$BP$51:$DC$51</c:f>
              <c:numCache>
                <c:formatCode>#,##0.0;"▲ "#,##0.0</c:formatCode>
                <c:ptCount val="40"/>
                <c:pt idx="0">
                  <c:v>95.9</c:v>
                </c:pt>
                <c:pt idx="8">
                  <c:v>73</c:v>
                </c:pt>
                <c:pt idx="16">
                  <c:v>60.3</c:v>
                </c:pt>
                <c:pt idx="24">
                  <c:v>47</c:v>
                </c:pt>
                <c:pt idx="32">
                  <c:v>41.5</c:v>
                </c:pt>
              </c:numCache>
            </c:numRef>
          </c:yVal>
          <c:smooth val="0"/>
          <c:extLst>
            <c:ext xmlns:c16="http://schemas.microsoft.com/office/drawing/2014/chart" uri="{C3380CC4-5D6E-409C-BE32-E72D297353CC}">
              <c16:uniqueId val="{00000009-4766-4136-8154-42C707261D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736971072261027E-2"/>
                  <c:y val="-7.7542449195775173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{30BE8FC5-8ECC-4516-8841-9D4783C04511}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766-4136-8154-42C707261D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{3E0CEDDF-99F7-4204-A367-5D8BE5380098}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66-4136-8154-42C707261D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{282B62A8-A8F2-4C6C-A90D-6DF3F8ABBBAA}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66-4136-8154-42C707261D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{446918EB-3161-4352-A9B7-553E6E46C241}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66-4136-8154-42C707261D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{0CAE6A4A-88F2-4664-BAF2-D1FFD6497B7A}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66-4136-8154-42C707261D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{D9EC8E34-C1CE-47C9-BD20-C852BDF6833F}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766-4136-8154-42C707261DC7}"/>
                </c:ext>
              </c:extLst>
            </c:dLbl>
            <c:dLbl>
              <c:idx val="16"/>
              <c:layout>
                <c:manualLayout>
                  <c:x val="-2.700579510001126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{EA1DD642-8D36-4912-BCF9-38E1CC212506}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766-4136-8154-42C707261DC7}"/>
                </c:ext>
              </c:extLst>
            </c:dLbl>
            <c:dLbl>
              <c:idx val="24"/>
              <c:layout>
                <c:manualLayout>
                  <c:x val="-3.715515601979519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{7270F9ED-F06C-4A89-B766-DB647005BD16}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766-4136-8154-42C707261D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{434F828F-3230-4FE4-98A5-055266B6D2C0}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766-4136-8154-42C707261D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4766-4136-8154-42C707261DC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{3123D453-5D60-48A7-9C34-B2692CC7309B}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A5B-430E-AC14-FA6B59DB19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{18882A90-6C3C-440A-AD49-4360B260524E}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5B-430E-AC14-FA6B59DB19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{B8E90011-C371-4FD1-91BC-A88F191EF15F}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5B-430E-AC14-FA6B59DB19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{F7062A3E-FA1C-44F5-A125-F16ECD5B3806}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5B-430E-AC14-FA6B59DB19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{366B514D-EFAB-4D4B-BA99-07324F751F7D}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5B-430E-AC14-FA6B59DB193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{F208674C-FBF9-4D87-AEE5-7C03149A3048}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A5B-430E-AC14-FA6B59DB193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{800157D2-415E-468F-B635-2648D7D35ABD}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A5B-430E-AC14-FA6B59DB193F}"/>
                </c:ext>
              </c:extLst>
            </c:dLbl>
            <c:dLbl>
              <c:idx val="24"/>
              <c:layout>
                <c:manualLayout>
                  <c:x val="-4.490505736590130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{CDF4EFA5-DCDC-49FE-8107-C2AA4C3A870F}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A5B-430E-AC14-FA6B59DB193F}"/>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{3B09766B-20D9-4A10-BC53-12A0D11E88E9}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A5B-430E-AC14-FA6B59DB19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10.7</c:v>
                </c:pt>
                <c:pt idx="16">
                  <c:v>9.1</c:v>
                </c:pt>
                <c:pt idx="24">
                  <c:v>7.6</c:v>
                </c:pt>
                <c:pt idx="32">
                  <c:v>7.6</c:v>
                </c:pt>
              </c:numCache>
            </c:numRef>
          </c:xVal>
          <c:yVal>
            <c:numRef>
              <c:f>公会計指標分析・財政指標組合せ分析表!$BP$73:$DC$73</c:f>
              <c:numCache>
                <c:formatCode>#,##0.0;"▲ "#,##0.0</c:formatCode>
                <c:ptCount val="40"/>
                <c:pt idx="0">
                  <c:v>95.9</c:v>
                </c:pt>
                <c:pt idx="8">
                  <c:v>73</c:v>
                </c:pt>
                <c:pt idx="16">
                  <c:v>60.3</c:v>
                </c:pt>
                <c:pt idx="24">
                  <c:v>47</c:v>
                </c:pt>
                <c:pt idx="32">
                  <c:v>41.5</c:v>
                </c:pt>
              </c:numCache>
            </c:numRef>
          </c:yVal>
          <c:smooth val="0"/>
          <c:extLst>
            <c:ext xmlns:c16="http://schemas.microsoft.com/office/drawing/2014/chart" uri="{C3380CC4-5D6E-409C-BE32-E72D297353CC}">
              <c16:uniqueId val="{00000009-EA5B-430E-AC14-FA6B59DB19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74019509461904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{03F9B544-B141-483F-B508-9F1841D1EE4F}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A5B-430E-AC14-FA6B59DB19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{F5D6E55B-A207-41B3-8CA9-89DFB37C8CDD}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5B-430E-AC14-FA6B59DB19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{E6254DD3-0790-4D7A-AF64-4FA9AA21A5D4}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5B-430E-AC14-FA6B59DB19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{DA17AC47-EEFD-43C2-AA66-09FA23668629}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5B-430E-AC14-FA6B59DB19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{B397560D-4A8D-4C01-8F47-8D37457B16EA}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5B-430E-AC14-FA6B59DB193F}"/>
                </c:ext>
              </c:extLst>
            </c:dLbl>
            <c:dLbl>
              <c:idx val="8"/>
              <c:layout>
                <c:manualLayout>
                  <c:x val="0"/>
                  <c:y val="1.3239541970824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{68C8EF05-5D0C-4AF2-A791-397BBAE35623}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A5B-430E-AC14-FA6B59DB193F}"/>
                </c:ext>
              </c:extLst>
            </c:dLbl>
            <c:dLbl>
              <c:idx val="16"/>
              <c:layout>
                <c:manualLayout>
                  <c:x val="0"/>
                  <c:y val="-3.808290528095283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{1B3E1B24-87A5-4E58-90B9-B7CD98F102C1}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A5B-430E-AC14-FA6B59DB193F}"/>
                </c:ext>
              </c:extLst>
            </c:dLbl>
            <c:dLbl>
              <c:idx val="24"/>
              <c:layout>
                <c:manualLayout>
                  <c:x val="0"/>
                  <c:y val="-2.217110404977855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{B74DAEB3-2889-406F-A4B7-83D870311DA5}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A5B-430E-AC14-FA6B59DB193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{B3E5F2E4-947B-4189-8D33-55ABA6499B7F}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A5B-430E-AC14-FA6B59DB19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EA5B-430E-AC14-FA6B59DB193F}"/>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年度は、分子については、元利償還金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の額の減少に加え、分母要因である標準財政規模が普通交付税の増加により増加したため、比率が減少した。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要因として「公債費に準ずる債務負担行為に係るもの」が地域優良賃貸住宅の施設購入費の支出により大きく増加しましたが、その財源全額を特定財源（国庫支出金、使用料）で賄ったため、分子要因の増減に影響はございません。</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満期一括償還地方債の借入がないため、満期一括償還財源としての減債基金積立は行っていません。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分子部分について、債務負担行為に基づく支出予定額や公営企業の元金残高の減少に伴う公営企業債等繰入見込額、退職手当負担見込額が減少したこと</a:t>
          </a:r>
          <a:r>
            <a:rPr kumimoji="1" lang="ja-JP" altLang="en-US" sz="1100">
              <a:solidFill>
                <a:schemeClr val="dk1"/>
              </a:solidFill>
              <a:effectLst/>
              <a:latin typeface="+mn-lt"/>
              <a:ea typeface="+mn-ea"/>
              <a:cs typeface="+mn-cs"/>
            </a:rPr>
            <a:t>及び充当可能基金の増加したことにより</a:t>
          </a:r>
          <a:r>
            <a:rPr kumimoji="1" lang="ja-JP" altLang="ja-JP" sz="1100">
              <a:solidFill>
                <a:schemeClr val="dk1"/>
              </a:solidFill>
              <a:effectLst/>
              <a:latin typeface="+mn-lt"/>
              <a:ea typeface="+mn-ea"/>
              <a:cs typeface="+mn-cs"/>
            </a:rPr>
            <a:t>、将来負担比率が減少しました。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熊本県長洲町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年度は、財政調整基金を</a:t>
          </a:r>
          <a:r>
            <a:rPr kumimoji="1" lang="en-US" altLang="ja-JP" sz="1100">
              <a:solidFill>
                <a:schemeClr val="dk1"/>
              </a:solidFill>
              <a:effectLst/>
              <a:latin typeface="+mn-lt"/>
              <a:ea typeface="+mn-ea"/>
              <a:cs typeface="+mn-cs"/>
            </a:rPr>
            <a:t>159,092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、環境整備協力費基金</a:t>
          </a:r>
          <a:r>
            <a:rPr kumimoji="1" lang="en-US" altLang="ja-JP" sz="1100">
              <a:solidFill>
                <a:schemeClr val="dk1"/>
              </a:solidFill>
              <a:effectLst/>
              <a:latin typeface="+mn-lt"/>
              <a:ea typeface="+mn-ea"/>
              <a:cs typeface="+mn-cs"/>
            </a:rPr>
            <a:t>29,390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円取り崩したものの、財政調整基金を</a:t>
          </a:r>
          <a:r>
            <a:rPr kumimoji="1" lang="en-US" altLang="ja-JP" sz="1100">
              <a:solidFill>
                <a:schemeClr val="dk1"/>
              </a:solidFill>
              <a:effectLst/>
              <a:latin typeface="+mn-lt"/>
              <a:ea typeface="+mn-ea"/>
              <a:cs typeface="+mn-cs"/>
            </a:rPr>
            <a:t>268,708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円、環境整備協力費基金を</a:t>
          </a:r>
          <a:r>
            <a:rPr kumimoji="1" lang="en-US" altLang="ja-JP" sz="1100">
              <a:solidFill>
                <a:schemeClr val="dk1"/>
              </a:solidFill>
              <a:effectLst/>
              <a:latin typeface="+mn-lt"/>
              <a:ea typeface="+mn-ea"/>
              <a:cs typeface="+mn-cs"/>
            </a:rPr>
            <a:t>24,050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積み立てました。その結果、年度末残高は、</a:t>
          </a:r>
          <a:r>
            <a:rPr kumimoji="1" lang="en-US" altLang="ja-JP" sz="1100">
              <a:solidFill>
                <a:schemeClr val="dk1"/>
              </a:solidFill>
              <a:effectLst/>
              <a:latin typeface="+mn-lt"/>
              <a:ea typeface="+mn-ea"/>
              <a:cs typeface="+mn-cs"/>
            </a:rPr>
            <a:t>938,559</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円と前年度末から</a:t>
          </a:r>
          <a:r>
            <a:rPr kumimoji="1" lang="en-US" altLang="ja-JP" sz="1100">
              <a:solidFill>
                <a:schemeClr val="dk1"/>
              </a:solidFill>
              <a:effectLst/>
              <a:latin typeface="+mn-lt"/>
              <a:ea typeface="+mn-ea"/>
              <a:cs typeface="+mn-cs"/>
            </a:rPr>
            <a:t>193,957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増加しています。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基金は長期的に安定した財政運営を行う上で必要不可欠であり、そのためにも、緊急時の備えとしてある一定額以上を保つ必要があります。そのことから中期財政計画において、本町の標準財政規模（約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％にあたる</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百万円を基金残高（財政調整基金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減債基金合計）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目標値として設定しておりますので、その確保を目指して引き続き取り組んでいきます。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の特定目的基金で主な基金は環境整備協力費基金であり、①未来を担う子どもたちの教育及び子育て環境の整備に要する財源とするとき、②豊かな自然を守るための環境保全に要する財源とするとき、③地域福祉の向上と地域づくりに要する財源とするときに取り崩して使用し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年度につきましては、</a:t>
          </a:r>
          <a:r>
            <a:rPr kumimoji="1" lang="ja-JP" altLang="en-US" sz="1100">
              <a:solidFill>
                <a:schemeClr val="dk1"/>
              </a:solidFill>
              <a:effectLst/>
              <a:latin typeface="+mn-lt"/>
              <a:ea typeface="+mn-ea"/>
              <a:cs typeface="+mn-cs"/>
            </a:rPr>
            <a:t>コロナ禍の影響もあり環境整備協力基金の財源元であるボートレースの収益が減少したことにより、収入額が積立額を上回り基金残高は減少しています</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基金目的に合致する事業を</a:t>
          </a:r>
          <a:r>
            <a:rPr kumimoji="1" lang="ja-JP" altLang="en-US" sz="1100">
              <a:solidFill>
                <a:schemeClr val="dk1"/>
              </a:solidFill>
              <a:effectLst/>
              <a:latin typeface="+mn-lt"/>
              <a:ea typeface="+mn-ea"/>
              <a:cs typeface="+mn-cs"/>
            </a:rPr>
            <a:t>精査しながら、収益額に見合った事業を</a:t>
          </a:r>
          <a:r>
            <a:rPr kumimoji="1" lang="ja-JP" altLang="ja-JP" sz="1100">
              <a:solidFill>
                <a:schemeClr val="dk1"/>
              </a:solidFill>
              <a:effectLst/>
              <a:latin typeface="+mn-lt"/>
              <a:ea typeface="+mn-ea"/>
              <a:cs typeface="+mn-cs"/>
            </a:rPr>
            <a:t>実施しながら地域福祉の向上に取り組みます。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コロナ関係予算として一時的に</a:t>
          </a:r>
          <a:r>
            <a:rPr kumimoji="1" lang="en-US" altLang="ja-JP" sz="1100">
              <a:solidFill>
                <a:schemeClr val="dk1"/>
              </a:solidFill>
              <a:effectLst/>
              <a:latin typeface="+mn-lt"/>
              <a:ea typeface="+mn-ea"/>
              <a:cs typeface="+mn-cs"/>
            </a:rPr>
            <a:t>119,092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を取り崩したものの、ふるさと納税による増収分</a:t>
          </a:r>
          <a:r>
            <a:rPr kumimoji="1" lang="ja-JP" altLang="en-US" sz="1100">
              <a:solidFill>
                <a:schemeClr val="dk1"/>
              </a:solidFill>
              <a:effectLst/>
              <a:latin typeface="+mn-lt"/>
              <a:ea typeface="+mn-ea"/>
              <a:cs typeface="+mn-cs"/>
            </a:rPr>
            <a:t>及び決算余剰金の</a:t>
          </a:r>
          <a:r>
            <a:rPr kumimoji="1" lang="ja-JP" altLang="ja-JP" sz="1100">
              <a:solidFill>
                <a:schemeClr val="dk1"/>
              </a:solidFill>
              <a:effectLst/>
              <a:latin typeface="+mn-lt"/>
              <a:ea typeface="+mn-ea"/>
              <a:cs typeface="+mn-cs"/>
            </a:rPr>
            <a:t>合計</a:t>
          </a:r>
          <a:r>
            <a:rPr kumimoji="1" lang="en-US" altLang="ja-JP" sz="1100">
              <a:solidFill>
                <a:schemeClr val="dk1"/>
              </a:solidFill>
              <a:effectLst/>
              <a:latin typeface="+mn-lt"/>
              <a:ea typeface="+mn-ea"/>
              <a:cs typeface="+mn-cs"/>
            </a:rPr>
            <a:t>159,092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円積み立てたため年度末残高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764,686</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は長期的に安定した財政運営を行う上で必要不可欠であり、そのためにも、毎年度適正な予算執行を行い、決算剰余金を確実に積み立て、歳入歳出予算による積立も検討し、安定的な基金積立を行っ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公債費の増減により地方財政の弾力性が失われ行政サービスに影響が出ないよう公債費の計画的な償還のために積立てる基金であり、繰上償還等に備えて保有しています。令和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53,765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となっており、増減はありません。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現在の残高を維持します。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F418BDE-830D-4982-9CE3-3687B42AB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6D089E5-670B-4563-8BC2-DFF147267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7C75AC-0F62-4A95-A620-FF15542120B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5918562-D788-447B-9B80-9853BA7056D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44E140-BBDE-4F65-8391-162D69A237E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6F48FA0-395F-4501-B667-49525513ECD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AD41B87-2573-40B5-B1BD-3D60A130EB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2C52875-621A-4AE2-AFD6-4E505DC325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18B1EC-080C-4799-828F-4E5D74C441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6B3A5A9-ABEC-43B4-A5D5-9CF420673BC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BBF8EAD-2BDF-4915-8CB0-F0ED84B02B4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B2A2A48-CAD2-458C-B400-606E0A0215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E6D77D0-2BC2-4510-8256-2BE5E1E2784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B39421F-BD22-4AA0-9ADD-45299E831D6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D8E352-857D-49BF-8B96-F1325912F1D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17B83C6-692D-45ED-BA6D-45A490AE4E1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D19CB86-6CAD-4085-9889-CE587BAF8D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6DB2119-2C79-4E10-83CA-E8F792520FF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485EF8A-2FF1-4DCE-8C7B-4BAC8A27B2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9D66A23-E2A7-4119-B8E1-96D0434EF6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C213200-7701-454F-8BE9-330BDD8271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5B766B5-A6A3-4AAF-96E8-B6CBFE2A5B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68D495A-20DE-4ED8-8766-8DDB6C691A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EE31EDE-95F7-4647-BAB5-7E1873CF257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4522EFF-DCB7-4DF8-95A9-9B78529DDC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5365CAB-6BAA-4C5C-B714-F0D2BB88B3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7B70F29-7A9F-44B4-ADA4-CDD7F915312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F901063-B635-4FFA-8471-7148CA30079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919E557-EADF-4074-B19C-8CA7340E40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5D0281B-FCDF-4CAE-B204-745608D450C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61CB729-C23B-416E-82BF-96B7E8457C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251C4FA-5F24-427B-93FC-5A85A28672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9352976-2E7F-4AED-9E46-0C18D827DE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2546466-28E6-4688-83CC-F64C2810322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C2089D-44F1-48B8-A35D-4FB8E59BF30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3E3C315-9573-4FCC-9018-2F72F5D482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8FE2742-B84B-49FE-9BD3-4B1E37FCC0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6A515FB-8330-4DC3-B658-20FA9B52849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181140F-2356-4BCB-B132-9B352D84C8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5CFF07D-B5AB-45BF-8332-E3445230985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E929E55-BCA1-433A-A8BE-059F0FA580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AEA371A-A6C2-4B2F-BB9E-1A0F715D4D9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EC29BF7-30BC-448E-8EAE-769A292EF4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CB09EBB-F467-40D3-9C00-1A66CFFCBC1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343B11-BB52-4BFC-8256-1750EC4EE9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66C23B7-35B3-466A-8F84-BE6FB31605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126BA9D-A545-4C30-83B3-B325FAE4B0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有形固定資産減価償却率は減少傾向に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en-US" sz="1100" baseline="0">
              <a:latin typeface="ＭＳ Ｐゴシック" panose="020B0600070205080204" pitchFamily="50" charset="-128"/>
              <a:ea typeface="ＭＳ Ｐゴシック" panose="020B0600070205080204" pitchFamily="50" charset="-128"/>
            </a:rPr>
            <a:t>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年から令和元年にかけて、類似団体平均を下回っている状況にあります。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しかし、老朽化の進行も懸念される状況にあるため、今後の公共施設等に要する維持保全費の増加が見込まれます。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そのため、公共施設等総合管理計画に基づいた個別施設計画により、公共施設の長寿命化、適正配置に取組みながら、公共施設等に要する経費の削減の取り組みを進めていきます。</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0FAA7D7-4BBD-4D14-B243-344B13A8107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D5B0B65-B2C2-45E0-8268-2A3F56EC571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982DEB-5495-4CCD-87BC-7382BC23DFB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372F242-F2E4-4253-96DA-ABFED6225E1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AB1EC0A-2078-4DAA-A2BC-E4EF2936011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21A0139-A8E2-4E80-AD9D-ECB8364E280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AEB51AE-B8AF-4789-8655-D5020AE24B8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3C18BA3-B004-40C1-86DF-0B77E415388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8BC26AA-5F76-43D4-8023-279F60E702A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223F356-C59C-4ED8-93DF-84E2E893705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DF1F3BA-9586-463C-A23E-762D78DB93C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DC10AED-CC50-4579-8FEF-488A7F63617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C8DA5E4-CB7F-4FCE-B23E-674A250DB25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EC0F583-D367-4D72-86AA-4E03C45E0F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D5BD61C3-0F1B-4897-B89E-4FC193D3F347}"/>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B53B4D6F-5987-4F2B-B73D-2F1DE67F4C03}"/>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519A7EBE-D47E-4C4D-867C-11302C0EEFF7}"/>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3D0702CC-B8C5-4C49-BF19-AC40D19DD43A}"/>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A74F30FD-DD29-4240-A3C0-3335AAA3BCE7}"/>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a:extLst>
            <a:ext uri="{FF2B5EF4-FFF2-40B4-BE49-F238E27FC236}">
              <a16:creationId xmlns:a16="http://schemas.microsoft.com/office/drawing/2014/main" id="{B609507C-521A-445A-BD58-F7F5DD7419AF}"/>
            </a:ext>
          </a:extLst>
        </xdr:cNvPr>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16ABD842-820D-4B43-9AFE-00108C2EA9DE}"/>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5451FA59-A352-4F2B-9274-61F1221835EE}"/>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6DD1E3B8-7270-444C-8103-0B47CDC4F623}"/>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B076B2A2-8C0A-4348-BC87-E5EF696E1E57}"/>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9050F7C0-7A09-4DC7-9203-0371A2DF3743}"/>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6B453FF-B3BE-4F25-A196-DE93A9D5699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76F1BCF-26FF-4399-A676-5FF58063948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886AEE7-1B92-43F9-B1A2-9E91FEDE745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AEAF21D-2407-4ACA-A850-B9652C42E1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55BE883-0E0A-4A29-BA4C-8A4A103912E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94361</xdr:rowOff>
    </xdr:from>
    <xdr:to>
      <xdr:col>23</xdr:col>
      <xdr:colOff>136525</xdr:colOff>
      <xdr:row>29</xdr:row>
      <xdr:rowOff>24511</xdr:rowOff>
    </xdr:to>
    <xdr:sp macro="" textlink="">
      <xdr:nvSpPr>
        <xdr:cNvPr id="79" name="楕円 78">
          <a:extLst>
            <a:ext uri="{FF2B5EF4-FFF2-40B4-BE49-F238E27FC236}">
              <a16:creationId xmlns:a16="http://schemas.microsoft.com/office/drawing/2014/main" id="{7E193F85-7DC0-4F00-88A1-02989AEC3D91}"/>
            </a:ext>
          </a:extLst>
        </xdr:cNvPr>
        <xdr:cNvSpPr/>
      </xdr:nvSpPr>
      <xdr:spPr>
        <a:xfrm>
          <a:off x="47117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117238</xdr:rowOff>
    </xdr:from>
    <xdr:ext cx="405111" cy="259045"/>
    <xdr:sp macro="" textlink="">
      <xdr:nvSpPr>
        <xdr:cNvPr id="80" name="有形固定資産減価償却率該当値テキスト">
          <a:extLst>
            <a:ext uri="{FF2B5EF4-FFF2-40B4-BE49-F238E27FC236}">
              <a16:creationId xmlns:a16="http://schemas.microsoft.com/office/drawing/2014/main" id="{00715BF5-D0EC-4F30-9D77-A9296FB7CBA3}"/>
            </a:ext>
          </a:extLst>
        </xdr:cNvPr>
        <xdr:cNvSpPr txBox="1"/>
      </xdr:nvSpPr>
      <xdr:spPr>
        <a:xfrm>
          <a:off x="4813300" y="551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1" name="楕円 80">
          <a:extLst>
            <a:ext uri="{FF2B5EF4-FFF2-40B4-BE49-F238E27FC236}">
              <a16:creationId xmlns:a16="http://schemas.microsoft.com/office/drawing/2014/main" id="{58E8743B-546B-47A3-B3EC-25D40E1CDC72}"/>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145161</xdr:rowOff>
    </xdr:from>
    <xdr:to>
      <xdr:col>23</xdr:col>
      <xdr:colOff>85725</xdr:colOff>
      <xdr:row>29</xdr:row>
      <xdr:rowOff>159385</xdr:rowOff>
    </xdr:to>
    <xdr:cxnSp macro="">
      <xdr:nvCxnSpPr>
        <xdr:cNvPr id="82" name="直線コネクタ 81">
          <a:extLst>
            <a:ext uri="{FF2B5EF4-FFF2-40B4-BE49-F238E27FC236}">
              <a16:creationId xmlns:a16="http://schemas.microsoft.com/office/drawing/2014/main" id="{66C8ED6A-06E7-489E-8A66-A78C2A0B02C5}"/>
            </a:ext>
          </a:extLst>
        </xdr:cNvPr>
        <xdr:cNvCxnSpPr/>
      </xdr:nvCxnSpPr>
      <xdr:spPr>
        <a:xfrm flipV="1">
          <a:off x="4051300" y="5717286"/>
          <a:ext cx="7112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122809</xdr:rowOff>
    </xdr:from>
    <xdr:to>
      <xdr:col>15</xdr:col>
      <xdr:colOff>187325</xdr:colOff>
      <xdr:row>31</xdr:row>
      <xdr:rowOff>52959</xdr:rowOff>
    </xdr:to>
    <xdr:sp macro="" textlink="">
      <xdr:nvSpPr>
        <xdr:cNvPr id="83" name="楕円 82">
          <a:extLst>
            <a:ext uri="{FF2B5EF4-FFF2-40B4-BE49-F238E27FC236}">
              <a16:creationId xmlns:a16="http://schemas.microsoft.com/office/drawing/2014/main" id="{E436D7E7-97FA-416A-8A9B-B2073DFAA9BD}"/>
            </a:ext>
          </a:extLst>
        </xdr:cNvPr>
        <xdr:cNvSpPr/>
      </xdr:nvSpPr>
      <xdr:spPr>
        <a:xfrm>
          <a:off x="3238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31</xdr:row>
      <xdr:rowOff>2159</xdr:rowOff>
    </xdr:to>
    <xdr:cxnSp macro="">
      <xdr:nvCxnSpPr>
        <xdr:cNvPr id="84" name="直線コネクタ 83">
          <a:extLst>
            <a:ext uri="{FF2B5EF4-FFF2-40B4-BE49-F238E27FC236}">
              <a16:creationId xmlns:a16="http://schemas.microsoft.com/office/drawing/2014/main" id="{CEC72979-708E-4168-9CDA-C689084016DE}"/>
            </a:ext>
          </a:extLst>
        </xdr:cNvPr>
        <xdr:cNvCxnSpPr/>
      </xdr:nvCxnSpPr>
      <xdr:spPr>
        <a:xfrm flipV="1">
          <a:off x="3289300" y="5902960"/>
          <a:ext cx="762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29083</xdr:rowOff>
    </xdr:from>
    <xdr:to>
      <xdr:col>11</xdr:col>
      <xdr:colOff>187325</xdr:colOff>
      <xdr:row>31</xdr:row>
      <xdr:rowOff>130683</xdr:rowOff>
    </xdr:to>
    <xdr:sp macro="" textlink="">
      <xdr:nvSpPr>
        <xdr:cNvPr id="85" name="楕円 84">
          <a:extLst>
            <a:ext uri="{FF2B5EF4-FFF2-40B4-BE49-F238E27FC236}">
              <a16:creationId xmlns:a16="http://schemas.microsoft.com/office/drawing/2014/main" id="{EB581095-EF36-443D-A79D-613BECEA8118}"/>
            </a:ext>
          </a:extLst>
        </xdr:cNvPr>
        <xdr:cNvSpPr/>
      </xdr:nvSpPr>
      <xdr:spPr>
        <a:xfrm>
          <a:off x="2476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xdr:rowOff>
    </xdr:from>
    <xdr:to>
      <xdr:col>15</xdr:col>
      <xdr:colOff>136525</xdr:colOff>
      <xdr:row>31</xdr:row>
      <xdr:rowOff>79883</xdr:rowOff>
    </xdr:to>
    <xdr:cxnSp macro="">
      <xdr:nvCxnSpPr>
        <xdr:cNvPr id="86" name="直線コネクタ 85">
          <a:extLst>
            <a:ext uri="{FF2B5EF4-FFF2-40B4-BE49-F238E27FC236}">
              <a16:creationId xmlns:a16="http://schemas.microsoft.com/office/drawing/2014/main" id="{B72FA36E-63C7-4DC6-BEEE-6B99460AF6D6}"/>
            </a:ext>
          </a:extLst>
        </xdr:cNvPr>
        <xdr:cNvCxnSpPr/>
      </xdr:nvCxnSpPr>
      <xdr:spPr>
        <a:xfrm flipV="1">
          <a:off x="2527300" y="608863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127127</xdr:rowOff>
    </xdr:from>
    <xdr:to>
      <xdr:col>7</xdr:col>
      <xdr:colOff>187325</xdr:colOff>
      <xdr:row>31</xdr:row>
      <xdr:rowOff>57277</xdr:rowOff>
    </xdr:to>
    <xdr:sp macro="" textlink="">
      <xdr:nvSpPr>
        <xdr:cNvPr id="87" name="楕円 86">
          <a:extLst>
            <a:ext uri="{FF2B5EF4-FFF2-40B4-BE49-F238E27FC236}">
              <a16:creationId xmlns:a16="http://schemas.microsoft.com/office/drawing/2014/main" id="{1E7C48FF-5875-41D3-81B8-A04B14E79B57}"/>
            </a:ext>
          </a:extLst>
        </xdr:cNvPr>
        <xdr:cNvSpPr/>
      </xdr:nvSpPr>
      <xdr:spPr>
        <a:xfrm>
          <a:off x="1714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xdr:rowOff>
    </xdr:from>
    <xdr:to>
      <xdr:col>11</xdr:col>
      <xdr:colOff>136525</xdr:colOff>
      <xdr:row>31</xdr:row>
      <xdr:rowOff>79883</xdr:rowOff>
    </xdr:to>
    <xdr:cxnSp macro="">
      <xdr:nvCxnSpPr>
        <xdr:cNvPr id="88" name="直線コネクタ 87">
          <a:extLst>
            <a:ext uri="{FF2B5EF4-FFF2-40B4-BE49-F238E27FC236}">
              <a16:creationId xmlns:a16="http://schemas.microsoft.com/office/drawing/2014/main" id="{50D8CC34-CED6-4033-AE1F-680EA23380CA}"/>
            </a:ext>
          </a:extLst>
        </xdr:cNvPr>
        <xdr:cNvCxnSpPr/>
      </xdr:nvCxnSpPr>
      <xdr:spPr>
        <a:xfrm>
          <a:off x="1765300" y="609295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a:extLst>
            <a:ext uri="{FF2B5EF4-FFF2-40B4-BE49-F238E27FC236}">
              <a16:creationId xmlns:a16="http://schemas.microsoft.com/office/drawing/2014/main" id="{30A8F378-B1DF-453F-A6C8-F83E26C6F44A}"/>
            </a:ext>
          </a:extLst>
        </xdr:cNvPr>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90" name="n_2aveValue有形固定資産減価償却率">
          <a:extLst>
            <a:ext uri="{FF2B5EF4-FFF2-40B4-BE49-F238E27FC236}">
              <a16:creationId xmlns:a16="http://schemas.microsoft.com/office/drawing/2014/main" id="{513ECC23-C415-4706-A8BC-AD9D3F39A1D3}"/>
            </a:ext>
          </a:extLst>
        </xdr:cNvPr>
        <xdr:cNvSpPr txBox="1"/>
      </xdr:nvSpPr>
      <xdr:spPr>
        <a:xfrm>
          <a:off x="3086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1" name="n_3aveValue有形固定資産減価償却率">
          <a:extLst>
            <a:ext uri="{FF2B5EF4-FFF2-40B4-BE49-F238E27FC236}">
              <a16:creationId xmlns:a16="http://schemas.microsoft.com/office/drawing/2014/main" id="{18EB3DB8-41F3-442B-B3CB-F0206003755E}"/>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a:extLst>
            <a:ext uri="{FF2B5EF4-FFF2-40B4-BE49-F238E27FC236}">
              <a16:creationId xmlns:a16="http://schemas.microsoft.com/office/drawing/2014/main" id="{884B2646-B230-411A-BB99-A479BAE4586F}"/>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3" name="n_1mainValue有形固定資産減価償却率">
          <a:extLst>
            <a:ext uri="{FF2B5EF4-FFF2-40B4-BE49-F238E27FC236}">
              <a16:creationId xmlns:a16="http://schemas.microsoft.com/office/drawing/2014/main" id="{9DCB7266-4A94-4562-8D90-706DABB1689B}"/>
            </a:ext>
          </a:extLst>
        </xdr:cNvPr>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44086</xdr:rowOff>
    </xdr:from>
    <xdr:ext cx="405111" cy="259045"/>
    <xdr:sp macro="" textlink="">
      <xdr:nvSpPr>
        <xdr:cNvPr id="94" name="n_2mainValue有形固定資産減価償却率">
          <a:extLst>
            <a:ext uri="{FF2B5EF4-FFF2-40B4-BE49-F238E27FC236}">
              <a16:creationId xmlns:a16="http://schemas.microsoft.com/office/drawing/2014/main" id="{2E5F65DB-7467-486D-A955-5C9E67A09190}"/>
            </a:ext>
          </a:extLst>
        </xdr:cNvPr>
        <xdr:cNvSpPr txBox="1"/>
      </xdr:nvSpPr>
      <xdr:spPr>
        <a:xfrm>
          <a:off x="308674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121810</xdr:rowOff>
    </xdr:from>
    <xdr:ext cx="405111" cy="259045"/>
    <xdr:sp macro="" textlink="">
      <xdr:nvSpPr>
        <xdr:cNvPr id="95" name="n_3mainValue有形固定資産減価償却率">
          <a:extLst>
            <a:ext uri="{FF2B5EF4-FFF2-40B4-BE49-F238E27FC236}">
              <a16:creationId xmlns:a16="http://schemas.microsoft.com/office/drawing/2014/main" id="{04FC692B-1574-43AD-A55D-C594DD92E3A3}"/>
            </a:ext>
          </a:extLst>
        </xdr:cNvPr>
        <xdr:cNvSpPr txBox="1"/>
      </xdr:nvSpPr>
      <xdr:spPr>
        <a:xfrm>
          <a:off x="2324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48404</xdr:rowOff>
    </xdr:from>
    <xdr:ext cx="405111" cy="259045"/>
    <xdr:sp macro="" textlink="">
      <xdr:nvSpPr>
        <xdr:cNvPr id="96" name="n_4mainValue有形固定資産減価償却率">
          <a:extLst>
            <a:ext uri="{FF2B5EF4-FFF2-40B4-BE49-F238E27FC236}">
              <a16:creationId xmlns:a16="http://schemas.microsoft.com/office/drawing/2014/main" id="{5FD15B5A-E89C-425B-8A55-2F786F29B765}"/>
            </a:ext>
          </a:extLst>
        </xdr:cNvPr>
        <xdr:cNvSpPr txBox="1"/>
      </xdr:nvSpPr>
      <xdr:spPr>
        <a:xfrm>
          <a:off x="156274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DA801A6-AF39-49D1-BE6C-AC95D38898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5524DAE-48E5-49C2-A98F-4BDDF8E1108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ADF8518-0D83-4DAA-9850-F4331754E2F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875B338-C414-4CF5-8B36-60FB7B020C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1DB3370-66EC-4609-A314-991175FF49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FDBB0D5-7C00-4A6A-B03F-3DE0EE88D01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82927BB1-0A52-4437-B9E1-164B22B5E1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C10BA07-DE41-4D28-A1A4-8DF8C08E75E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F0A7CD7-DE2C-44FA-AF6B-558170989E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FF66318-B229-46A2-8051-3EF2FC3C92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DAFE4D1-5DF7-4CDE-8C8B-0EF4D3F625D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44C7BFA-46F2-423C-8538-04E5907E0F0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9CE3C85-5C61-46DF-9B86-0324709F8D7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債務償還比率については、近年減少傾向にあったが、令和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年度に増加し、類似団体平均を上回った状況にあります。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熊本県平均を下回ったところではありますが高い水準にあるため、地方債の適切な管理を引き続き努めていきます。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D6EB404A-699B-4D37-8B25-1AD671296AD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DE4F747-E8D3-44A2-9271-C7E7C2F064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887C95C4-3FFF-416A-93C2-19DF56EBC2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D3439007-255C-47B4-85A9-80C2CDC356B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388FF59-32BA-4BF0-B5BD-1241C971A82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1BE2FAE-1309-46B2-8057-2085C0CD671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B1EA6B98-9AAB-4DD7-91D2-C962C764674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163F3A28-A5DB-466A-A66F-EFF62A2372E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3481BD2D-5C8E-4A43-A490-B85CD947061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F65EF22C-41F3-4B6E-B6AA-5B1FA248617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9C2AE17F-AE98-40F7-9278-751306EB989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7C720BE4-8BD3-437C-8593-13E1BEDC499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CC7A38F2-49EC-4BFC-88BB-1F1B96598BD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9A2844C-CFED-42DE-B2EA-99AB0127D80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CF961D29-5111-43D2-9621-FBDC4C88769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7F84FEF-C55C-4821-A236-CAD8C98D857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5BE21A4-1263-4988-8423-DCFF4947203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32857</xdr:rowOff>
    </xdr:from>
    <xdr:to>
      <xdr:col>76</xdr:col>
      <xdr:colOff>21589</xdr:colOff>
      <xdr:row>33</xdr:row>
      <xdr:rowOff>73941</xdr:rowOff>
    </xdr:to>
    <xdr:cxnSp macro="">
      <xdr:nvCxnSpPr>
        <xdr:cNvPr id="127" name="直線コネクタ 126">
          <a:extLst>
            <a:ext uri="{FF2B5EF4-FFF2-40B4-BE49-F238E27FC236}">
              <a16:creationId xmlns:a16="http://schemas.microsoft.com/office/drawing/2014/main" id="{E373800C-1D9E-4839-A8C6-B3116D50D1B1}"/>
            </a:ext>
          </a:extLst>
        </xdr:cNvPr>
        <xdr:cNvCxnSpPr/>
      </xdr:nvCxnSpPr>
      <xdr:spPr>
        <a:xfrm flipV="1">
          <a:off x="14793595" y="5433532"/>
          <a:ext cx="1269" cy="106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77768</xdr:rowOff>
    </xdr:from>
    <xdr:ext cx="469744" cy="259045"/>
    <xdr:sp macro="" textlink="">
      <xdr:nvSpPr>
        <xdr:cNvPr id="128" name="債務償還比率最小値テキスト">
          <a:extLst>
            <a:ext uri="{FF2B5EF4-FFF2-40B4-BE49-F238E27FC236}">
              <a16:creationId xmlns:a16="http://schemas.microsoft.com/office/drawing/2014/main" id="{9E285CEF-CD88-483C-919C-6DE9D1877FE4}"/>
            </a:ext>
          </a:extLst>
        </xdr:cNvPr>
        <xdr:cNvSpPr txBox="1"/>
      </xdr:nvSpPr>
      <xdr:spPr>
        <a:xfrm>
          <a:off x="14846300" y="65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73941</xdr:rowOff>
    </xdr:from>
    <xdr:to>
      <xdr:col>76</xdr:col>
      <xdr:colOff>111125</xdr:colOff>
      <xdr:row>33</xdr:row>
      <xdr:rowOff>73941</xdr:rowOff>
    </xdr:to>
    <xdr:cxnSp macro="">
      <xdr:nvCxnSpPr>
        <xdr:cNvPr id="129" name="直線コネクタ 128">
          <a:extLst>
            <a:ext uri="{FF2B5EF4-FFF2-40B4-BE49-F238E27FC236}">
              <a16:creationId xmlns:a16="http://schemas.microsoft.com/office/drawing/2014/main" id="{9CBA1CE3-AEA7-4DBE-A82C-90ECE261DFA8}"/>
            </a:ext>
          </a:extLst>
        </xdr:cNvPr>
        <xdr:cNvCxnSpPr/>
      </xdr:nvCxnSpPr>
      <xdr:spPr>
        <a:xfrm>
          <a:off x="14706600" y="6503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150984</xdr:rowOff>
    </xdr:from>
    <xdr:ext cx="469744" cy="259045"/>
    <xdr:sp macro="" textlink="">
      <xdr:nvSpPr>
        <xdr:cNvPr id="130" name="債務償還比率最大値テキスト">
          <a:extLst>
            <a:ext uri="{FF2B5EF4-FFF2-40B4-BE49-F238E27FC236}">
              <a16:creationId xmlns:a16="http://schemas.microsoft.com/office/drawing/2014/main" id="{A0623ABD-17F1-44AA-8442-49E364CAAE5E}"/>
            </a:ext>
          </a:extLst>
        </xdr:cNvPr>
        <xdr:cNvSpPr txBox="1"/>
      </xdr:nvSpPr>
      <xdr:spPr>
        <a:xfrm>
          <a:off x="14846300" y="52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32857</xdr:rowOff>
    </xdr:from>
    <xdr:to>
      <xdr:col>76</xdr:col>
      <xdr:colOff>111125</xdr:colOff>
      <xdr:row>27</xdr:row>
      <xdr:rowOff>32857</xdr:rowOff>
    </xdr:to>
    <xdr:cxnSp macro="">
      <xdr:nvCxnSpPr>
        <xdr:cNvPr id="131" name="直線コネクタ 130">
          <a:extLst>
            <a:ext uri="{FF2B5EF4-FFF2-40B4-BE49-F238E27FC236}">
              <a16:creationId xmlns:a16="http://schemas.microsoft.com/office/drawing/2014/main" id="{BB63FA64-AD9E-45F7-81D7-D38901B99CCF}"/>
            </a:ext>
          </a:extLst>
        </xdr:cNvPr>
        <xdr:cNvCxnSpPr/>
      </xdr:nvCxnSpPr>
      <xdr:spPr>
        <a:xfrm>
          <a:off x="14706600" y="543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68733</xdr:rowOff>
    </xdr:from>
    <xdr:ext cx="469744" cy="259045"/>
    <xdr:sp macro="" textlink="">
      <xdr:nvSpPr>
        <xdr:cNvPr id="132" name="債務償還比率平均値テキスト">
          <a:extLst>
            <a:ext uri="{FF2B5EF4-FFF2-40B4-BE49-F238E27FC236}">
              <a16:creationId xmlns:a16="http://schemas.microsoft.com/office/drawing/2014/main" id="{C7916A84-7C18-4716-A44C-9E38E728C414}"/>
            </a:ext>
          </a:extLst>
        </xdr:cNvPr>
        <xdr:cNvSpPr txBox="1"/>
      </xdr:nvSpPr>
      <xdr:spPr>
        <a:xfrm>
          <a:off x="14846300" y="5812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45856</xdr:rowOff>
    </xdr:from>
    <xdr:to>
      <xdr:col>76</xdr:col>
      <xdr:colOff>73025</xdr:colOff>
      <xdr:row>30</xdr:row>
      <xdr:rowOff>147456</xdr:rowOff>
    </xdr:to>
    <xdr:sp macro="" textlink="">
      <xdr:nvSpPr>
        <xdr:cNvPr id="133" name="フローチャート: 判断 132">
          <a:extLst>
            <a:ext uri="{FF2B5EF4-FFF2-40B4-BE49-F238E27FC236}">
              <a16:creationId xmlns:a16="http://schemas.microsoft.com/office/drawing/2014/main" id="{8348778A-914F-4763-A889-962F81352C4E}"/>
            </a:ext>
          </a:extLst>
        </xdr:cNvPr>
        <xdr:cNvSpPr/>
      </xdr:nvSpPr>
      <xdr:spPr>
        <a:xfrm>
          <a:off x="14744700" y="596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145478</xdr:rowOff>
    </xdr:from>
    <xdr:to>
      <xdr:col>72</xdr:col>
      <xdr:colOff>123825</xdr:colOff>
      <xdr:row>31</xdr:row>
      <xdr:rowOff>75628</xdr:rowOff>
    </xdr:to>
    <xdr:sp macro="" textlink="">
      <xdr:nvSpPr>
        <xdr:cNvPr id="134" name="フローチャート: 判断 133">
          <a:extLst>
            <a:ext uri="{FF2B5EF4-FFF2-40B4-BE49-F238E27FC236}">
              <a16:creationId xmlns:a16="http://schemas.microsoft.com/office/drawing/2014/main" id="{6A730A88-D4B4-4A6E-BEB9-1DE519EE004F}"/>
            </a:ext>
          </a:extLst>
        </xdr:cNvPr>
        <xdr:cNvSpPr/>
      </xdr:nvSpPr>
      <xdr:spPr>
        <a:xfrm>
          <a:off x="14033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1479</xdr:rowOff>
    </xdr:from>
    <xdr:to>
      <xdr:col>68</xdr:col>
      <xdr:colOff>123825</xdr:colOff>
      <xdr:row>31</xdr:row>
      <xdr:rowOff>103079</xdr:rowOff>
    </xdr:to>
    <xdr:sp macro="" textlink="">
      <xdr:nvSpPr>
        <xdr:cNvPr id="135" name="フローチャート: 判断 134">
          <a:extLst>
            <a:ext uri="{FF2B5EF4-FFF2-40B4-BE49-F238E27FC236}">
              <a16:creationId xmlns:a16="http://schemas.microsoft.com/office/drawing/2014/main" id="{C08D7F07-7730-4ADB-A539-DAA4E2C3D6EC}"/>
            </a:ext>
          </a:extLst>
        </xdr:cNvPr>
        <xdr:cNvSpPr/>
      </xdr:nvSpPr>
      <xdr:spPr>
        <a:xfrm>
          <a:off x="13271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18442</xdr:rowOff>
    </xdr:from>
    <xdr:to>
      <xdr:col>64</xdr:col>
      <xdr:colOff>123825</xdr:colOff>
      <xdr:row>31</xdr:row>
      <xdr:rowOff>120042</xdr:rowOff>
    </xdr:to>
    <xdr:sp macro="" textlink="">
      <xdr:nvSpPr>
        <xdr:cNvPr id="136" name="フローチャート: 判断 135">
          <a:extLst>
            <a:ext uri="{FF2B5EF4-FFF2-40B4-BE49-F238E27FC236}">
              <a16:creationId xmlns:a16="http://schemas.microsoft.com/office/drawing/2014/main" id="{1E15F52C-85CC-4B3E-B1EE-39E6B50C48B7}"/>
            </a:ext>
          </a:extLst>
        </xdr:cNvPr>
        <xdr:cNvSpPr/>
      </xdr:nvSpPr>
      <xdr:spPr>
        <a:xfrm>
          <a:off x="12509500" y="610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27387</xdr:rowOff>
    </xdr:from>
    <xdr:to>
      <xdr:col>60</xdr:col>
      <xdr:colOff>123825</xdr:colOff>
      <xdr:row>31</xdr:row>
      <xdr:rowOff>128987</xdr:rowOff>
    </xdr:to>
    <xdr:sp macro="" textlink="">
      <xdr:nvSpPr>
        <xdr:cNvPr id="137" name="フローチャート: 判断 136">
          <a:extLst>
            <a:ext uri="{FF2B5EF4-FFF2-40B4-BE49-F238E27FC236}">
              <a16:creationId xmlns:a16="http://schemas.microsoft.com/office/drawing/2014/main" id="{74312118-853D-4916-BA86-2D32A3C7FD4C}"/>
            </a:ext>
          </a:extLst>
        </xdr:cNvPr>
        <xdr:cNvSpPr/>
      </xdr:nvSpPr>
      <xdr:spPr>
        <a:xfrm>
          <a:off x="11747500" y="611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F9D09BE-EF4E-412D-9324-A7C16CB708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6C1DAD1-AB4F-4732-A4F6-18AAF7C7761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4BABC14-204C-4B56-9845-E88D15379C2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44BF31B-C4B0-445B-B4C9-367C900DF85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503D28B-4DA0-4307-B759-5B8F3A5087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37138</xdr:rowOff>
    </xdr:from>
    <xdr:to>
      <xdr:col>76</xdr:col>
      <xdr:colOff>73025</xdr:colOff>
      <xdr:row>32</xdr:row>
      <xdr:rowOff>138738</xdr:rowOff>
    </xdr:to>
    <xdr:sp macro="" textlink="">
      <xdr:nvSpPr>
        <xdr:cNvPr id="143" name="楕円 142">
          <a:extLst>
            <a:ext uri="{FF2B5EF4-FFF2-40B4-BE49-F238E27FC236}">
              <a16:creationId xmlns:a16="http://schemas.microsoft.com/office/drawing/2014/main" id="{82942D7D-98EF-41C0-B56B-DF0DC3FFA47C}"/>
            </a:ext>
          </a:extLst>
        </xdr:cNvPr>
        <xdr:cNvSpPr/>
      </xdr:nvSpPr>
      <xdr:spPr>
        <a:xfrm>
          <a:off x="14744700" y="62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15565</xdr:rowOff>
    </xdr:from>
    <xdr:ext cx="469744" cy="259045"/>
    <xdr:sp macro="" textlink="">
      <xdr:nvSpPr>
        <xdr:cNvPr id="144" name="債務償還比率該当値テキスト">
          <a:extLst>
            <a:ext uri="{FF2B5EF4-FFF2-40B4-BE49-F238E27FC236}">
              <a16:creationId xmlns:a16="http://schemas.microsoft.com/office/drawing/2014/main" id="{A8CADC82-8340-4EEB-92A7-893570F3DD5D}"/>
            </a:ext>
          </a:extLst>
        </xdr:cNvPr>
        <xdr:cNvSpPr txBox="1"/>
      </xdr:nvSpPr>
      <xdr:spPr>
        <a:xfrm>
          <a:off x="14846300" y="62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18986</xdr:rowOff>
    </xdr:from>
    <xdr:to>
      <xdr:col>72</xdr:col>
      <xdr:colOff>123825</xdr:colOff>
      <xdr:row>29</xdr:row>
      <xdr:rowOff>120586</xdr:rowOff>
    </xdr:to>
    <xdr:sp macro="" textlink="">
      <xdr:nvSpPr>
        <xdr:cNvPr id="145" name="楕円 144">
          <a:extLst>
            <a:ext uri="{FF2B5EF4-FFF2-40B4-BE49-F238E27FC236}">
              <a16:creationId xmlns:a16="http://schemas.microsoft.com/office/drawing/2014/main" id="{17A7658C-72E3-4F30-BA90-A2D95ACE06AC}"/>
            </a:ext>
          </a:extLst>
        </xdr:cNvPr>
        <xdr:cNvSpPr/>
      </xdr:nvSpPr>
      <xdr:spPr>
        <a:xfrm>
          <a:off x="14033500" y="5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69786</xdr:rowOff>
    </xdr:from>
    <xdr:to>
      <xdr:col>76</xdr:col>
      <xdr:colOff>22225</xdr:colOff>
      <xdr:row>32</xdr:row>
      <xdr:rowOff>87938</xdr:rowOff>
    </xdr:to>
    <xdr:cxnSp macro="">
      <xdr:nvCxnSpPr>
        <xdr:cNvPr id="146" name="直線コネクタ 145">
          <a:extLst>
            <a:ext uri="{FF2B5EF4-FFF2-40B4-BE49-F238E27FC236}">
              <a16:creationId xmlns:a16="http://schemas.microsoft.com/office/drawing/2014/main" id="{0D040D67-35EF-4113-9F6A-13ED0180F41F}"/>
            </a:ext>
          </a:extLst>
        </xdr:cNvPr>
        <xdr:cNvCxnSpPr/>
      </xdr:nvCxnSpPr>
      <xdr:spPr>
        <a:xfrm>
          <a:off x="14084300" y="5813361"/>
          <a:ext cx="711200" cy="5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86569</xdr:rowOff>
    </xdr:from>
    <xdr:to>
      <xdr:col>68</xdr:col>
      <xdr:colOff>123825</xdr:colOff>
      <xdr:row>31</xdr:row>
      <xdr:rowOff>16719</xdr:rowOff>
    </xdr:to>
    <xdr:sp macro="" textlink="">
      <xdr:nvSpPr>
        <xdr:cNvPr id="147" name="楕円 146">
          <a:extLst>
            <a:ext uri="{FF2B5EF4-FFF2-40B4-BE49-F238E27FC236}">
              <a16:creationId xmlns:a16="http://schemas.microsoft.com/office/drawing/2014/main" id="{4E6F858C-EE64-4C66-B7F5-8507A5CB4182}"/>
            </a:ext>
          </a:extLst>
        </xdr:cNvPr>
        <xdr:cNvSpPr/>
      </xdr:nvSpPr>
      <xdr:spPr>
        <a:xfrm>
          <a:off x="13271500" y="60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69786</xdr:rowOff>
    </xdr:from>
    <xdr:to>
      <xdr:col>72</xdr:col>
      <xdr:colOff>73025</xdr:colOff>
      <xdr:row>30</xdr:row>
      <xdr:rowOff>137369</xdr:rowOff>
    </xdr:to>
    <xdr:cxnSp macro="">
      <xdr:nvCxnSpPr>
        <xdr:cNvPr id="148" name="直線コネクタ 147">
          <a:extLst>
            <a:ext uri="{FF2B5EF4-FFF2-40B4-BE49-F238E27FC236}">
              <a16:creationId xmlns:a16="http://schemas.microsoft.com/office/drawing/2014/main" id="{0F25E8BD-5724-4A93-BF90-E500BCD45EC1}"/>
            </a:ext>
          </a:extLst>
        </xdr:cNvPr>
        <xdr:cNvCxnSpPr/>
      </xdr:nvCxnSpPr>
      <xdr:spPr>
        <a:xfrm flipV="1">
          <a:off x="13322300" y="5813361"/>
          <a:ext cx="762000" cy="2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138956</xdr:rowOff>
    </xdr:from>
    <xdr:to>
      <xdr:col>64</xdr:col>
      <xdr:colOff>123825</xdr:colOff>
      <xdr:row>34</xdr:row>
      <xdr:rowOff>69106</xdr:rowOff>
    </xdr:to>
    <xdr:sp macro="" textlink="">
      <xdr:nvSpPr>
        <xdr:cNvPr id="149" name="楕円 148">
          <a:extLst>
            <a:ext uri="{FF2B5EF4-FFF2-40B4-BE49-F238E27FC236}">
              <a16:creationId xmlns:a16="http://schemas.microsoft.com/office/drawing/2014/main" id="{20195B43-AE72-42B5-82EE-A8B02FBB617B}"/>
            </a:ext>
          </a:extLst>
        </xdr:cNvPr>
        <xdr:cNvSpPr/>
      </xdr:nvSpPr>
      <xdr:spPr>
        <a:xfrm>
          <a:off x="12509500" y="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137369</xdr:rowOff>
    </xdr:from>
    <xdr:to>
      <xdr:col>68</xdr:col>
      <xdr:colOff>73025</xdr:colOff>
      <xdr:row>34</xdr:row>
      <xdr:rowOff>18306</xdr:rowOff>
    </xdr:to>
    <xdr:cxnSp macro="">
      <xdr:nvCxnSpPr>
        <xdr:cNvPr id="150" name="直線コネクタ 149">
          <a:extLst>
            <a:ext uri="{FF2B5EF4-FFF2-40B4-BE49-F238E27FC236}">
              <a16:creationId xmlns:a16="http://schemas.microsoft.com/office/drawing/2014/main" id="{D762EDBD-F4B0-4F3C-A9D6-D715B2712D63}"/>
            </a:ext>
          </a:extLst>
        </xdr:cNvPr>
        <xdr:cNvCxnSpPr/>
      </xdr:nvCxnSpPr>
      <xdr:spPr>
        <a:xfrm flipV="1">
          <a:off x="12560300" y="6052394"/>
          <a:ext cx="762000" cy="5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25300</xdr:rowOff>
    </xdr:from>
    <xdr:to>
      <xdr:col>60</xdr:col>
      <xdr:colOff>123825</xdr:colOff>
      <xdr:row>33</xdr:row>
      <xdr:rowOff>126901</xdr:rowOff>
    </xdr:to>
    <xdr:sp macro="" textlink="">
      <xdr:nvSpPr>
        <xdr:cNvPr id="151" name="楕円 150">
          <a:extLst>
            <a:ext uri="{FF2B5EF4-FFF2-40B4-BE49-F238E27FC236}">
              <a16:creationId xmlns:a16="http://schemas.microsoft.com/office/drawing/2014/main" id="{A1532E92-085F-40D0-B5C1-9A2B41BAAED9}"/>
            </a:ext>
          </a:extLst>
        </xdr:cNvPr>
        <xdr:cNvSpPr/>
      </xdr:nvSpPr>
      <xdr:spPr>
        <a:xfrm>
          <a:off x="11747500" y="64546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76100</xdr:rowOff>
    </xdr:from>
    <xdr:to>
      <xdr:col>64</xdr:col>
      <xdr:colOff>73025</xdr:colOff>
      <xdr:row>34</xdr:row>
      <xdr:rowOff>18306</xdr:rowOff>
    </xdr:to>
    <xdr:cxnSp macro="">
      <xdr:nvCxnSpPr>
        <xdr:cNvPr id="152" name="直線コネクタ 151">
          <a:extLst>
            <a:ext uri="{FF2B5EF4-FFF2-40B4-BE49-F238E27FC236}">
              <a16:creationId xmlns:a16="http://schemas.microsoft.com/office/drawing/2014/main" id="{49C59791-DD00-41AA-A8B6-5A4765C2B2C3}"/>
            </a:ext>
          </a:extLst>
        </xdr:cNvPr>
        <xdr:cNvCxnSpPr/>
      </xdr:nvCxnSpPr>
      <xdr:spPr>
        <a:xfrm>
          <a:off x="11798300" y="6505475"/>
          <a:ext cx="7620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66755</xdr:rowOff>
    </xdr:from>
    <xdr:ext cx="469744" cy="259045"/>
    <xdr:sp macro="" textlink="">
      <xdr:nvSpPr>
        <xdr:cNvPr id="153" name="n_1aveValue債務償還比率">
          <a:extLst>
            <a:ext uri="{FF2B5EF4-FFF2-40B4-BE49-F238E27FC236}">
              <a16:creationId xmlns:a16="http://schemas.microsoft.com/office/drawing/2014/main" id="{46E73DF6-0BE5-4429-9A2A-9E66A82F38B2}"/>
            </a:ext>
          </a:extLst>
        </xdr:cNvPr>
        <xdr:cNvSpPr txBox="1"/>
      </xdr:nvSpPr>
      <xdr:spPr>
        <a:xfrm>
          <a:off x="13836727" y="61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94206</xdr:rowOff>
    </xdr:from>
    <xdr:ext cx="469744" cy="259045"/>
    <xdr:sp macro="" textlink="">
      <xdr:nvSpPr>
        <xdr:cNvPr id="154" name="n_2aveValue債務償還比率">
          <a:extLst>
            <a:ext uri="{FF2B5EF4-FFF2-40B4-BE49-F238E27FC236}">
              <a16:creationId xmlns:a16="http://schemas.microsoft.com/office/drawing/2014/main" id="{A904F853-7097-4604-A4E1-DCDB0020237B}"/>
            </a:ext>
          </a:extLst>
        </xdr:cNvPr>
        <xdr:cNvSpPr txBox="1"/>
      </xdr:nvSpPr>
      <xdr:spPr>
        <a:xfrm>
          <a:off x="13087427" y="618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136569</xdr:rowOff>
    </xdr:from>
    <xdr:ext cx="469744" cy="259045"/>
    <xdr:sp macro="" textlink="">
      <xdr:nvSpPr>
        <xdr:cNvPr id="155" name="n_3aveValue債務償還比率">
          <a:extLst>
            <a:ext uri="{FF2B5EF4-FFF2-40B4-BE49-F238E27FC236}">
              <a16:creationId xmlns:a16="http://schemas.microsoft.com/office/drawing/2014/main" id="{7AB61150-3D81-4747-A64C-E911072F60F1}"/>
            </a:ext>
          </a:extLst>
        </xdr:cNvPr>
        <xdr:cNvSpPr txBox="1"/>
      </xdr:nvSpPr>
      <xdr:spPr>
        <a:xfrm>
          <a:off x="12325427" y="588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145514</xdr:rowOff>
    </xdr:from>
    <xdr:ext cx="469744" cy="259045"/>
    <xdr:sp macro="" textlink="">
      <xdr:nvSpPr>
        <xdr:cNvPr id="156" name="n_4aveValue債務償還比率">
          <a:extLst>
            <a:ext uri="{FF2B5EF4-FFF2-40B4-BE49-F238E27FC236}">
              <a16:creationId xmlns:a16="http://schemas.microsoft.com/office/drawing/2014/main" id="{122E3B8A-15BE-4FF2-85E4-1450EB32FD8D}"/>
            </a:ext>
          </a:extLst>
        </xdr:cNvPr>
        <xdr:cNvSpPr txBox="1"/>
      </xdr:nvSpPr>
      <xdr:spPr>
        <a:xfrm>
          <a:off x="11563427" y="588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137113</xdr:rowOff>
    </xdr:from>
    <xdr:ext cx="469744" cy="259045"/>
    <xdr:sp macro="" textlink="">
      <xdr:nvSpPr>
        <xdr:cNvPr id="157" name="n_1mainValue債務償還比率">
          <a:extLst>
            <a:ext uri="{FF2B5EF4-FFF2-40B4-BE49-F238E27FC236}">
              <a16:creationId xmlns:a16="http://schemas.microsoft.com/office/drawing/2014/main" id="{A8D2D387-03E4-401C-BDDF-8FAB18E209AC}"/>
            </a:ext>
          </a:extLst>
        </xdr:cNvPr>
        <xdr:cNvSpPr txBox="1"/>
      </xdr:nvSpPr>
      <xdr:spPr>
        <a:xfrm>
          <a:off x="13836727" y="55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33246</xdr:rowOff>
    </xdr:from>
    <xdr:ext cx="469744" cy="259045"/>
    <xdr:sp macro="" textlink="">
      <xdr:nvSpPr>
        <xdr:cNvPr id="158" name="n_2mainValue債務償還比率">
          <a:extLst>
            <a:ext uri="{FF2B5EF4-FFF2-40B4-BE49-F238E27FC236}">
              <a16:creationId xmlns:a16="http://schemas.microsoft.com/office/drawing/2014/main" id="{2E677DC8-D86E-47DA-B333-19149D168257}"/>
            </a:ext>
          </a:extLst>
        </xdr:cNvPr>
        <xdr:cNvSpPr txBox="1"/>
      </xdr:nvSpPr>
      <xdr:spPr>
        <a:xfrm>
          <a:off x="13087427" y="577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60233</xdr:rowOff>
    </xdr:from>
    <xdr:ext cx="469744" cy="259045"/>
    <xdr:sp macro="" textlink="">
      <xdr:nvSpPr>
        <xdr:cNvPr id="159" name="n_3mainValue債務償還比率">
          <a:extLst>
            <a:ext uri="{FF2B5EF4-FFF2-40B4-BE49-F238E27FC236}">
              <a16:creationId xmlns:a16="http://schemas.microsoft.com/office/drawing/2014/main" id="{00428B51-DB79-4179-9339-A7C511E407E9}"/>
            </a:ext>
          </a:extLst>
        </xdr:cNvPr>
        <xdr:cNvSpPr txBox="1"/>
      </xdr:nvSpPr>
      <xdr:spPr>
        <a:xfrm>
          <a:off x="12325427" y="66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118027</xdr:rowOff>
    </xdr:from>
    <xdr:ext cx="469744" cy="259045"/>
    <xdr:sp macro="" textlink="">
      <xdr:nvSpPr>
        <xdr:cNvPr id="160" name="n_4mainValue債務償還比率">
          <a:extLst>
            <a:ext uri="{FF2B5EF4-FFF2-40B4-BE49-F238E27FC236}">
              <a16:creationId xmlns:a16="http://schemas.microsoft.com/office/drawing/2014/main" id="{56BA76D2-3666-48F9-B630-7628CD3EE19F}"/>
            </a:ext>
          </a:extLst>
        </xdr:cNvPr>
        <xdr:cNvSpPr txBox="1"/>
      </xdr:nvSpPr>
      <xdr:spPr>
        <a:xfrm>
          <a:off x="11563427" y="65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0011632-F92B-462C-AC27-ECF56B01CC1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4AC04E6-1EF9-4BA8-BF6E-11E19399431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418CE70-994F-499B-857E-4F5905887F9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5C84A3C-E54F-41F1-A377-34959558EA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76CA920-A3FF-4FFF-9034-697D653D0CF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D92D94F-E80F-4232-AF95-DE8D4ED36FB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A98A89-8E42-49CB-8458-27A43983AC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6B25E7-47D2-4BC6-A096-E3B811CCC0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F3DE7F-C634-4AA3-974C-16488A5400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FEA699-D1F6-4F74-9810-D173FF6F63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295CC7-2BFA-4CA7-BB15-19EBA7DB59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78DC71-9AB6-40E2-840E-04DCF195EC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BEA666-2CE9-4633-ABD3-3B1810F0DD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9EA9E8-D8CD-481A-AED5-F267900B62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C1846E-B29E-492A-AE83-8328C8E489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1B3248-563B-4714-9F7E-81D5BDCCAF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217E9B-4D0E-4D84-AB8A-1C1E18D0A5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D0467E-77FC-4FDE-8037-60CDBA743A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112E79-8A5E-432A-A5FD-0F0ED6702F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E6CA72-F51E-41D0-8B1B-CDFA94A850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5EFA7D-8137-4159-94B9-EAB5BCB8A6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625E286-E39D-46B5-8976-358CB20CFD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0CC815-EDF6-4303-B214-744C683FDC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1A1C34-FDE6-4124-8C17-3158125741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8A22D4-B538-432E-AB7B-76DAD0B21A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F15BC3-969A-4407-8FF1-8D4DD33B2C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2412EE-A2DC-4428-958B-540C38B8E4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770AD9-7176-48C8-9E7A-56C0E436FB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F5637D-E021-4A39-BF71-D2315D8796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0B8EE3-7855-4E9F-BB37-AB5494092F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627295-87F8-43E0-936B-3B3F2EA074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0C67F8-2A87-409B-AE2A-5098B24740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FCFEE3-9AE6-44C8-85BA-0A3FC270A9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94134C-343E-4570-929B-DECFAF58C4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A24FFC-76B1-4AB9-A5A3-545555FCBE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DF60E95-2E18-40B1-9FE1-281CD8F4AA3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909ABF-3547-4383-82DE-0EA3DC1EE7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9DA128-ED1E-49EC-96C1-3EC0EC93BB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34E4C2-933F-4289-988A-C1AB41508F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2724EF-C959-4874-80FA-3B1CD6E152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586A8A0-6B72-45FD-B427-D154204F46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25ECD4-7C5E-440A-B14C-52B20200B4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7FEDD40-CBC3-4A14-ACB0-BA1A8ED956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8E38CB-D0AA-4E6B-885F-22DD75964E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B3DBA2-81C1-402B-849D-8857ACB616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401C0A-0528-401A-ABA7-C2D533997B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E7D1F5-6E18-40BD-AF96-B6B2130AEC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E2746C7-CACE-492D-8256-98F0374EC8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4763B9-D226-4D63-B9E7-1A9DCFCBD6B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2A06BD1-ABBB-4E8E-819A-B6EAD41B842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2366CA-E373-48A0-81F9-6EAD5AF3C3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774347-E284-4544-94BA-569DE5242E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54131D-0166-4BE2-9D86-9C30656431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3FB0AE7-8A6F-4EE2-B8EE-4BEA2CF60FF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BB0B7D-9DFB-4780-8DBE-BF3156EB07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80C50EC-657F-44A8-969A-0C527D870BD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79EEB4C-4A28-4C53-AFC1-093096575B2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83570A5-0160-4C6E-8058-F02899D0B92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1266E2-4ED5-4B7D-9BE3-F3EFB612C6E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0338791-C99C-4BC4-B3E6-76425CB72AB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0B81546-D30C-4F9B-845B-4825C012B8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24B67290-A24F-4B50-92A6-FBBE6B26A935}"/>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2EF4AC5E-1EA8-4112-A97D-C29BEB4E3383}"/>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7BA22C6B-A192-4D01-B6C5-7A32ACC73457}"/>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EB8A8BC1-527D-40BC-96BD-103A601553BF}"/>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1AF27A03-7899-4EB8-994A-9E0B115B3B56}"/>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a:extLst>
            <a:ext uri="{FF2B5EF4-FFF2-40B4-BE49-F238E27FC236}">
              <a16:creationId xmlns:a16="http://schemas.microsoft.com/office/drawing/2014/main" id="{594D3362-9C5D-4CD7-B8D9-C3F41FBE14DB}"/>
            </a:ext>
          </a:extLst>
        </xdr:cNvPr>
        <xdr:cNvSpPr txBox="1"/>
      </xdr:nvSpPr>
      <xdr:spPr>
        <a:xfrm>
          <a:off x="4673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10D44824-C78C-4143-9E63-505572F1DE7D}"/>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9DB927E0-8620-4588-AD98-849E704D3863}"/>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145DEABE-F34A-425D-ABDE-45577764B1D2}"/>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6A302215-94C0-4A59-BF53-4DE95E6C4D79}"/>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DEDCC0E6-340F-40DD-9E7C-2675537FFDB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0A8D4E-3003-40A5-B13C-09E21DFF34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C09A5D-7AEA-4DA9-9EE9-3B06E8C985A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6578F1-2D03-438A-9822-225F418CA8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70592D-26CF-42CF-904F-37EE5BDA96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E2E056-1920-499B-A9F5-3FF017EDE1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3" name="楕円 72">
          <a:extLst>
            <a:ext uri="{FF2B5EF4-FFF2-40B4-BE49-F238E27FC236}">
              <a16:creationId xmlns:a16="http://schemas.microsoft.com/office/drawing/2014/main" id="{EED3EEAF-750B-4128-AE8C-6A80921E5422}"/>
            </a:ext>
          </a:extLst>
        </xdr:cNvPr>
        <xdr:cNvSpPr/>
      </xdr:nvSpPr>
      <xdr:spPr>
        <a:xfrm>
          <a:off x="4584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1EEF93FB-55D4-49C3-8E10-DDE54FC7E961}"/>
            </a:ext>
          </a:extLst>
        </xdr:cNvPr>
        <xdr:cNvSpPr txBox="1"/>
      </xdr:nvSpPr>
      <xdr:spPr>
        <a:xfrm>
          <a:off x="46736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153035</xdr:rowOff>
    </xdr:from>
    <xdr:to>
      <xdr:col>20</xdr:col>
      <xdr:colOff>38100</xdr:colOff>
      <xdr:row>40</xdr:row>
      <xdr:rowOff>83185</xdr:rowOff>
    </xdr:to>
    <xdr:sp macro="" textlink="">
      <xdr:nvSpPr>
        <xdr:cNvPr id="75" name="楕円 74">
          <a:extLst>
            <a:ext uri="{FF2B5EF4-FFF2-40B4-BE49-F238E27FC236}">
              <a16:creationId xmlns:a16="http://schemas.microsoft.com/office/drawing/2014/main" id="{0ED82836-FF3C-4DE8-9BB7-FC3E86728B58}"/>
            </a:ext>
          </a:extLst>
        </xdr:cNvPr>
        <xdr:cNvSpPr/>
      </xdr:nvSpPr>
      <xdr:spPr>
        <a:xfrm>
          <a:off x="3746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32385</xdr:rowOff>
    </xdr:from>
    <xdr:to>
      <xdr:col>24</xdr:col>
      <xdr:colOff>63500</xdr:colOff>
      <xdr:row>40</xdr:row>
      <xdr:rowOff>68580</xdr:rowOff>
    </xdr:to>
    <xdr:cxnSp macro="">
      <xdr:nvCxnSpPr>
        <xdr:cNvPr id="76" name="直線コネクタ 75">
          <a:extLst>
            <a:ext uri="{FF2B5EF4-FFF2-40B4-BE49-F238E27FC236}">
              <a16:creationId xmlns:a16="http://schemas.microsoft.com/office/drawing/2014/main" id="{45712CE4-5432-415F-B235-36EED9E728F1}"/>
            </a:ext>
          </a:extLst>
        </xdr:cNvPr>
        <xdr:cNvCxnSpPr/>
      </xdr:nvCxnSpPr>
      <xdr:spPr>
        <a:xfrm>
          <a:off x="3797300" y="68903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114935</xdr:rowOff>
    </xdr:from>
    <xdr:to>
      <xdr:col>15</xdr:col>
      <xdr:colOff>101600</xdr:colOff>
      <xdr:row>40</xdr:row>
      <xdr:rowOff>45085</xdr:rowOff>
    </xdr:to>
    <xdr:sp macro="" textlink="">
      <xdr:nvSpPr>
        <xdr:cNvPr id="77" name="楕円 76">
          <a:extLst>
            <a:ext uri="{FF2B5EF4-FFF2-40B4-BE49-F238E27FC236}">
              <a16:creationId xmlns:a16="http://schemas.microsoft.com/office/drawing/2014/main" id="{2639AC3E-4A43-46EF-805A-A03E89DEF8FF}"/>
            </a:ext>
          </a:extLst>
        </xdr:cNvPr>
        <xdr:cNvSpPr/>
      </xdr:nvSpPr>
      <xdr:spPr>
        <a:xfrm>
          <a:off x="2857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165735</xdr:rowOff>
    </xdr:from>
    <xdr:to>
      <xdr:col>19</xdr:col>
      <xdr:colOff>177800</xdr:colOff>
      <xdr:row>40</xdr:row>
      <xdr:rowOff>32385</xdr:rowOff>
    </xdr:to>
    <xdr:cxnSp macro="">
      <xdr:nvCxnSpPr>
        <xdr:cNvPr id="78" name="直線コネクタ 77">
          <a:extLst>
            <a:ext uri="{FF2B5EF4-FFF2-40B4-BE49-F238E27FC236}">
              <a16:creationId xmlns:a16="http://schemas.microsoft.com/office/drawing/2014/main" id="{2EF56741-A53B-4FBE-AF9F-E50094588AE4}"/>
            </a:ext>
          </a:extLst>
        </xdr:cNvPr>
        <xdr:cNvCxnSpPr/>
      </xdr:nvCxnSpPr>
      <xdr:spPr>
        <a:xfrm>
          <a:off x="2908300" y="6852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9" name="楕円 78">
          <a:extLst>
            <a:ext uri="{FF2B5EF4-FFF2-40B4-BE49-F238E27FC236}">
              <a16:creationId xmlns:a16="http://schemas.microsoft.com/office/drawing/2014/main" id="{57B1C0E6-8097-4C8D-ACFC-611A4F166F6F}"/>
            </a:ext>
          </a:extLst>
        </xdr:cNvPr>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39</xdr:row>
      <xdr:rowOff>165735</xdr:rowOff>
    </xdr:to>
    <xdr:cxnSp macro="">
      <xdr:nvCxnSpPr>
        <xdr:cNvPr id="80" name="直線コネクタ 79">
          <a:extLst>
            <a:ext uri="{FF2B5EF4-FFF2-40B4-BE49-F238E27FC236}">
              <a16:creationId xmlns:a16="http://schemas.microsoft.com/office/drawing/2014/main" id="{0FC0041C-3B8F-49EE-9809-0FD1272120C7}"/>
            </a:ext>
          </a:extLst>
        </xdr:cNvPr>
        <xdr:cNvCxnSpPr/>
      </xdr:nvCxnSpPr>
      <xdr:spPr>
        <a:xfrm>
          <a:off x="2019300" y="6814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38735</xdr:rowOff>
    </xdr:from>
    <xdr:to>
      <xdr:col>6</xdr:col>
      <xdr:colOff>38100</xdr:colOff>
      <xdr:row>39</xdr:row>
      <xdr:rowOff>140335</xdr:rowOff>
    </xdr:to>
    <xdr:sp macro="" textlink="">
      <xdr:nvSpPr>
        <xdr:cNvPr id="81" name="楕円 80">
          <a:extLst>
            <a:ext uri="{FF2B5EF4-FFF2-40B4-BE49-F238E27FC236}">
              <a16:creationId xmlns:a16="http://schemas.microsoft.com/office/drawing/2014/main" id="{3CE77177-4F8C-48C6-9F80-F7928ADC2FCC}"/>
            </a:ext>
          </a:extLst>
        </xdr:cNvPr>
        <xdr:cNvSpPr/>
      </xdr:nvSpPr>
      <xdr:spPr>
        <a:xfrm>
          <a:off x="1079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89535</xdr:rowOff>
    </xdr:from>
    <xdr:to>
      <xdr:col>10</xdr:col>
      <xdr:colOff>114300</xdr:colOff>
      <xdr:row>39</xdr:row>
      <xdr:rowOff>127635</xdr:rowOff>
    </xdr:to>
    <xdr:cxnSp macro="">
      <xdr:nvCxnSpPr>
        <xdr:cNvPr id="82" name="直線コネクタ 81">
          <a:extLst>
            <a:ext uri="{FF2B5EF4-FFF2-40B4-BE49-F238E27FC236}">
              <a16:creationId xmlns:a16="http://schemas.microsoft.com/office/drawing/2014/main" id="{6D4F0849-C8D0-4D30-82DB-11CD728C3059}"/>
            </a:ext>
          </a:extLst>
        </xdr:cNvPr>
        <xdr:cNvCxnSpPr/>
      </xdr:nvCxnSpPr>
      <xdr:spPr>
        <a:xfrm>
          <a:off x="1130300" y="6776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3" name="n_1aveValue【道路】&#10;有形固定資産減価償却率">
          <a:extLst>
            <a:ext uri="{FF2B5EF4-FFF2-40B4-BE49-F238E27FC236}">
              <a16:creationId xmlns:a16="http://schemas.microsoft.com/office/drawing/2014/main" id="{EE2DC92E-F776-4E41-88F1-0AE3D27EACD2}"/>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4" name="n_2aveValue【道路】&#10;有形固定資産減価償却率">
          <a:extLst>
            <a:ext uri="{FF2B5EF4-FFF2-40B4-BE49-F238E27FC236}">
              <a16:creationId xmlns:a16="http://schemas.microsoft.com/office/drawing/2014/main" id="{E2EC3A13-2D45-4B97-9D3A-308741177D3C}"/>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5" name="n_3aveValue【道路】&#10;有形固定資産減価償却率">
          <a:extLst>
            <a:ext uri="{FF2B5EF4-FFF2-40B4-BE49-F238E27FC236}">
              <a16:creationId xmlns:a16="http://schemas.microsoft.com/office/drawing/2014/main" id="{3BA6E0A1-1EFF-4840-958A-53BC8423880F}"/>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7BA5B510-DD25-416B-ADB3-F1F5C816BD3E}"/>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F009F1DE-1EC1-4621-8679-E06649D03E3E}"/>
            </a:ext>
          </a:extLst>
        </xdr:cNvPr>
        <xdr:cNvSpPr txBox="1"/>
      </xdr:nvSpPr>
      <xdr:spPr>
        <a:xfrm>
          <a:off x="3582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36212</xdr:rowOff>
    </xdr:from>
    <xdr:ext cx="405111" cy="259045"/>
    <xdr:sp macro="" textlink="">
      <xdr:nvSpPr>
        <xdr:cNvPr id="88" name="n_2mainValue【道路】&#10;有形固定資産減価償却率">
          <a:extLst>
            <a:ext uri="{FF2B5EF4-FFF2-40B4-BE49-F238E27FC236}">
              <a16:creationId xmlns:a16="http://schemas.microsoft.com/office/drawing/2014/main" id="{FED20A3E-AF8F-4727-B01C-D0AEE8F59764}"/>
            </a:ext>
          </a:extLst>
        </xdr:cNvPr>
        <xdr:cNvSpPr txBox="1"/>
      </xdr:nvSpPr>
      <xdr:spPr>
        <a:xfrm>
          <a:off x="2705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ABBD0C83-2774-429C-9020-2D90E3566085}"/>
            </a:ext>
          </a:extLst>
        </xdr:cNvPr>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131462</xdr:rowOff>
    </xdr:from>
    <xdr:ext cx="405111" cy="259045"/>
    <xdr:sp macro="" textlink="">
      <xdr:nvSpPr>
        <xdr:cNvPr id="90" name="n_4mainValue【道路】&#10;有形固定資産減価償却率">
          <a:extLst>
            <a:ext uri="{FF2B5EF4-FFF2-40B4-BE49-F238E27FC236}">
              <a16:creationId xmlns:a16="http://schemas.microsoft.com/office/drawing/2014/main" id="{F3E36281-C94E-435C-AC4F-E47CC19FC4C5}"/>
            </a:ext>
          </a:extLst>
        </xdr:cNvPr>
        <xdr:cNvSpPr txBox="1"/>
      </xdr:nvSpPr>
      <xdr:spPr>
        <a:xfrm>
          <a:off x="927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521C86A-3909-41FE-AB21-F7660897F3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D5EAFCC-4174-465E-AF31-645F1A4482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464E663-341D-45E6-9765-9DCFC9BCA8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B5371E4-19E7-4FC2-B98B-2B11F536E4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8478C4E-FE5F-40CC-A59F-6C97F004FE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134D773-4C41-44D6-AD5D-A076843346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25F76A6-1484-424C-BE89-3869AF01EE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1120C63-B79D-4C9F-9F77-1417FE1BC3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3C20D3F-E008-4FA0-BDE4-59685091C1D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633330D-4F08-4F70-9B28-1F15ED331A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03EB66A-8052-4A58-949D-5637B74F8B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EBF79A1-02DE-4966-85A9-D7158BD104F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9ACF731-AE05-435B-B1EF-6A701E8162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F9291AE-C5A7-45C8-93BF-A59A3320B7B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DC068A6-192D-4903-956A-F45AA4A7D9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5C7D68C-5FB2-48B1-9C04-B625FA1309F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CE99DBA-21F5-49C9-B0E2-371E113F40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680D658-8B72-4382-BD8E-10A48C95C7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3750642-1ED8-45D4-A6CC-1E69EAA77FC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DDC9778-4628-4159-AB8A-BBF31534E35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6124BD1-FE38-412F-A641-3374A4A57C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B6639BE-9275-4FB2-9353-01C47DFC5F6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D27EF55-17EE-43E0-BFC4-CB7BFC535C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E5D1F05A-2F7E-496E-9E9B-14A0AFBD9129}"/>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797B7F68-69B4-4442-AD3B-D86379BEF23F}"/>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65383083-4CB8-47EC-9893-2273FC443154}"/>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98170110-2667-438B-BDD1-7F6C79C9B498}"/>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DD714C9-53A8-49C7-835B-49EEEF42A55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a:extLst>
            <a:ext uri="{FF2B5EF4-FFF2-40B4-BE49-F238E27FC236}">
              <a16:creationId xmlns:a16="http://schemas.microsoft.com/office/drawing/2014/main" id="{64CF0A18-5932-478D-B5A8-CA1CA0D394AF}"/>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A88073D1-3D0C-47FC-8302-0649D128A7E7}"/>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F05C78DE-3EB8-443B-AA40-97CD9D7AB076}"/>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EBF2D26E-1190-48A2-9D44-F34CCAEEFFB1}"/>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0FCB8213-DF5E-41FB-8EC4-F34422204E90}"/>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C11884EA-398D-4307-96C5-9A6FD8AE3A80}"/>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B329E1-9841-490C-A26C-26D12F790C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7020985-8A1B-4795-BBDF-C43E2CE8A4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EE9B5D1-635B-4926-9F55-39E5602A35D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517149-C550-43B4-B679-56F2A01305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9A4F98E-46A5-4CC9-9A20-36027F143D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30600</xdr:rowOff>
    </xdr:from>
    <xdr:to>
      <xdr:col>55</xdr:col>
      <xdr:colOff>50800</xdr:colOff>
      <xdr:row>41</xdr:row>
      <xdr:rowOff>132200</xdr:rowOff>
    </xdr:to>
    <xdr:sp macro="" textlink="">
      <xdr:nvSpPr>
        <xdr:cNvPr id="130" name="楕円 129">
          <a:extLst>
            <a:ext uri="{FF2B5EF4-FFF2-40B4-BE49-F238E27FC236}">
              <a16:creationId xmlns:a16="http://schemas.microsoft.com/office/drawing/2014/main" id="{AE28339B-870A-44B9-BDDF-E30B3E6D49C5}"/>
            </a:ext>
          </a:extLst>
        </xdr:cNvPr>
        <xdr:cNvSpPr/>
      </xdr:nvSpPr>
      <xdr:spPr>
        <a:xfrm>
          <a:off x="10426700" y="70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116977</xdr:rowOff>
    </xdr:from>
    <xdr:ext cx="469744" cy="259045"/>
    <xdr:sp macro="" textlink="">
      <xdr:nvSpPr>
        <xdr:cNvPr id="131" name="【道路】&#10;一人当たり延長該当値テキスト">
          <a:extLst>
            <a:ext uri="{FF2B5EF4-FFF2-40B4-BE49-F238E27FC236}">
              <a16:creationId xmlns:a16="http://schemas.microsoft.com/office/drawing/2014/main" id="{A9673BB7-2A16-4E86-AFA5-53092516A0A9}"/>
            </a:ext>
          </a:extLst>
        </xdr:cNvPr>
        <xdr:cNvSpPr txBox="1"/>
      </xdr:nvSpPr>
      <xdr:spPr>
        <a:xfrm>
          <a:off x="10515600" y="69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31953</xdr:rowOff>
    </xdr:from>
    <xdr:to>
      <xdr:col>50</xdr:col>
      <xdr:colOff>165100</xdr:colOff>
      <xdr:row>41</xdr:row>
      <xdr:rowOff>133553</xdr:rowOff>
    </xdr:to>
    <xdr:sp macro="" textlink="">
      <xdr:nvSpPr>
        <xdr:cNvPr id="132" name="楕円 131">
          <a:extLst>
            <a:ext uri="{FF2B5EF4-FFF2-40B4-BE49-F238E27FC236}">
              <a16:creationId xmlns:a16="http://schemas.microsoft.com/office/drawing/2014/main" id="{62847462-7260-4EBA-917D-9FEF7FF67D76}"/>
            </a:ext>
          </a:extLst>
        </xdr:cNvPr>
        <xdr:cNvSpPr/>
      </xdr:nvSpPr>
      <xdr:spPr>
        <a:xfrm>
          <a:off x="9588500" y="70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81400</xdr:rowOff>
    </xdr:from>
    <xdr:to>
      <xdr:col>55</xdr:col>
      <xdr:colOff>0</xdr:colOff>
      <xdr:row>41</xdr:row>
      <xdr:rowOff>82753</xdr:rowOff>
    </xdr:to>
    <xdr:cxnSp macro="">
      <xdr:nvCxnSpPr>
        <xdr:cNvPr id="133" name="直線コネクタ 132">
          <a:extLst>
            <a:ext uri="{FF2B5EF4-FFF2-40B4-BE49-F238E27FC236}">
              <a16:creationId xmlns:a16="http://schemas.microsoft.com/office/drawing/2014/main" id="{8FB93AFB-401F-4363-948E-3BE7F3883D69}"/>
            </a:ext>
          </a:extLst>
        </xdr:cNvPr>
        <xdr:cNvCxnSpPr/>
      </xdr:nvCxnSpPr>
      <xdr:spPr>
        <a:xfrm flipV="1">
          <a:off x="9639300" y="7110850"/>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38850</xdr:rowOff>
    </xdr:from>
    <xdr:to>
      <xdr:col>46</xdr:col>
      <xdr:colOff>38100</xdr:colOff>
      <xdr:row>41</xdr:row>
      <xdr:rowOff>140450</xdr:rowOff>
    </xdr:to>
    <xdr:sp macro="" textlink="">
      <xdr:nvSpPr>
        <xdr:cNvPr id="134" name="楕円 133">
          <a:extLst>
            <a:ext uri="{FF2B5EF4-FFF2-40B4-BE49-F238E27FC236}">
              <a16:creationId xmlns:a16="http://schemas.microsoft.com/office/drawing/2014/main" id="{32992D74-A8A3-47AF-9793-F1E5C290958F}"/>
            </a:ext>
          </a:extLst>
        </xdr:cNvPr>
        <xdr:cNvSpPr/>
      </xdr:nvSpPr>
      <xdr:spPr>
        <a:xfrm>
          <a:off x="8699500" y="7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82753</xdr:rowOff>
    </xdr:from>
    <xdr:to>
      <xdr:col>50</xdr:col>
      <xdr:colOff>114300</xdr:colOff>
      <xdr:row>41</xdr:row>
      <xdr:rowOff>89650</xdr:rowOff>
    </xdr:to>
    <xdr:cxnSp macro="">
      <xdr:nvCxnSpPr>
        <xdr:cNvPr id="135" name="直線コネクタ 134">
          <a:extLst>
            <a:ext uri="{FF2B5EF4-FFF2-40B4-BE49-F238E27FC236}">
              <a16:creationId xmlns:a16="http://schemas.microsoft.com/office/drawing/2014/main" id="{76D3376C-1B2B-4D28-B07E-9F21F59876B6}"/>
            </a:ext>
          </a:extLst>
        </xdr:cNvPr>
        <xdr:cNvCxnSpPr/>
      </xdr:nvCxnSpPr>
      <xdr:spPr>
        <a:xfrm flipV="1">
          <a:off x="8750300" y="7112203"/>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39383</xdr:rowOff>
    </xdr:from>
    <xdr:to>
      <xdr:col>41</xdr:col>
      <xdr:colOff>101600</xdr:colOff>
      <xdr:row>41</xdr:row>
      <xdr:rowOff>140983</xdr:rowOff>
    </xdr:to>
    <xdr:sp macro="" textlink="">
      <xdr:nvSpPr>
        <xdr:cNvPr id="136" name="楕円 135">
          <a:extLst>
            <a:ext uri="{FF2B5EF4-FFF2-40B4-BE49-F238E27FC236}">
              <a16:creationId xmlns:a16="http://schemas.microsoft.com/office/drawing/2014/main" id="{DFC8AFEB-E5BE-4FA0-B385-31725EE9EA2F}"/>
            </a:ext>
          </a:extLst>
        </xdr:cNvPr>
        <xdr:cNvSpPr/>
      </xdr:nvSpPr>
      <xdr:spPr>
        <a:xfrm>
          <a:off x="7810500" y="70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89650</xdr:rowOff>
    </xdr:from>
    <xdr:to>
      <xdr:col>45</xdr:col>
      <xdr:colOff>177800</xdr:colOff>
      <xdr:row>41</xdr:row>
      <xdr:rowOff>90183</xdr:rowOff>
    </xdr:to>
    <xdr:cxnSp macro="">
      <xdr:nvCxnSpPr>
        <xdr:cNvPr id="137" name="直線コネクタ 136">
          <a:extLst>
            <a:ext uri="{FF2B5EF4-FFF2-40B4-BE49-F238E27FC236}">
              <a16:creationId xmlns:a16="http://schemas.microsoft.com/office/drawing/2014/main" id="{19462184-3BC2-4813-BC7F-4F09E1617E44}"/>
            </a:ext>
          </a:extLst>
        </xdr:cNvPr>
        <xdr:cNvCxnSpPr/>
      </xdr:nvCxnSpPr>
      <xdr:spPr>
        <a:xfrm flipV="1">
          <a:off x="7861300" y="711910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40430</xdr:rowOff>
    </xdr:from>
    <xdr:to>
      <xdr:col>36</xdr:col>
      <xdr:colOff>165100</xdr:colOff>
      <xdr:row>41</xdr:row>
      <xdr:rowOff>142030</xdr:rowOff>
    </xdr:to>
    <xdr:sp macro="" textlink="">
      <xdr:nvSpPr>
        <xdr:cNvPr id="138" name="楕円 137">
          <a:extLst>
            <a:ext uri="{FF2B5EF4-FFF2-40B4-BE49-F238E27FC236}">
              <a16:creationId xmlns:a16="http://schemas.microsoft.com/office/drawing/2014/main" id="{472471AF-D3BF-4369-A0BD-6948513C2C64}"/>
            </a:ext>
          </a:extLst>
        </xdr:cNvPr>
        <xdr:cNvSpPr/>
      </xdr:nvSpPr>
      <xdr:spPr>
        <a:xfrm>
          <a:off x="6921500" y="70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90183</xdr:rowOff>
    </xdr:from>
    <xdr:to>
      <xdr:col>41</xdr:col>
      <xdr:colOff>50800</xdr:colOff>
      <xdr:row>41</xdr:row>
      <xdr:rowOff>91230</xdr:rowOff>
    </xdr:to>
    <xdr:cxnSp macro="">
      <xdr:nvCxnSpPr>
        <xdr:cNvPr id="139" name="直線コネクタ 138">
          <a:extLst>
            <a:ext uri="{FF2B5EF4-FFF2-40B4-BE49-F238E27FC236}">
              <a16:creationId xmlns:a16="http://schemas.microsoft.com/office/drawing/2014/main" id="{4002CC22-71DF-48CF-8895-35C5DA605BE6}"/>
            </a:ext>
          </a:extLst>
        </xdr:cNvPr>
        <xdr:cNvCxnSpPr/>
      </xdr:nvCxnSpPr>
      <xdr:spPr>
        <a:xfrm flipV="1">
          <a:off x="6972300" y="711963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a:extLst>
            <a:ext uri="{FF2B5EF4-FFF2-40B4-BE49-F238E27FC236}">
              <a16:creationId xmlns:a16="http://schemas.microsoft.com/office/drawing/2014/main" id="{A2DAC69F-D6D9-4AA7-8195-87B5BB3CB7B8}"/>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a:extLst>
            <a:ext uri="{FF2B5EF4-FFF2-40B4-BE49-F238E27FC236}">
              <a16:creationId xmlns:a16="http://schemas.microsoft.com/office/drawing/2014/main" id="{EA1DA0FE-9412-4389-9B8B-2737ABA0C23E}"/>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a:extLst>
            <a:ext uri="{FF2B5EF4-FFF2-40B4-BE49-F238E27FC236}">
              <a16:creationId xmlns:a16="http://schemas.microsoft.com/office/drawing/2014/main" id="{C560AF22-D0CC-43AA-9763-17696CE363C6}"/>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3" name="n_4aveValue【道路】&#10;一人当たり延長">
          <a:extLst>
            <a:ext uri="{FF2B5EF4-FFF2-40B4-BE49-F238E27FC236}">
              <a16:creationId xmlns:a16="http://schemas.microsoft.com/office/drawing/2014/main" id="{39F9546F-9EC6-46B8-9BCF-7171F2DF5D9F}"/>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124680</xdr:rowOff>
    </xdr:from>
    <xdr:ext cx="469744" cy="259045"/>
    <xdr:sp macro="" textlink="">
      <xdr:nvSpPr>
        <xdr:cNvPr id="144" name="n_1mainValue【道路】&#10;一人当たり延長">
          <a:extLst>
            <a:ext uri="{FF2B5EF4-FFF2-40B4-BE49-F238E27FC236}">
              <a16:creationId xmlns:a16="http://schemas.microsoft.com/office/drawing/2014/main" id="{45C49063-B1C2-4A1F-BEF3-3DED32E59E13}"/>
            </a:ext>
          </a:extLst>
        </xdr:cNvPr>
        <xdr:cNvSpPr txBox="1"/>
      </xdr:nvSpPr>
      <xdr:spPr>
        <a:xfrm>
          <a:off x="9391727" y="71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131577</xdr:rowOff>
    </xdr:from>
    <xdr:ext cx="469744" cy="259045"/>
    <xdr:sp macro="" textlink="">
      <xdr:nvSpPr>
        <xdr:cNvPr id="145" name="n_2mainValue【道路】&#10;一人当たり延長">
          <a:extLst>
            <a:ext uri="{FF2B5EF4-FFF2-40B4-BE49-F238E27FC236}">
              <a16:creationId xmlns:a16="http://schemas.microsoft.com/office/drawing/2014/main" id="{06AB557B-66C7-4CFF-9DC9-E4D3189F54ED}"/>
            </a:ext>
          </a:extLst>
        </xdr:cNvPr>
        <xdr:cNvSpPr txBox="1"/>
      </xdr:nvSpPr>
      <xdr:spPr>
        <a:xfrm>
          <a:off x="8515427" y="7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132110</xdr:rowOff>
    </xdr:from>
    <xdr:ext cx="469744" cy="259045"/>
    <xdr:sp macro="" textlink="">
      <xdr:nvSpPr>
        <xdr:cNvPr id="146" name="n_3mainValue【道路】&#10;一人当たり延長">
          <a:extLst>
            <a:ext uri="{FF2B5EF4-FFF2-40B4-BE49-F238E27FC236}">
              <a16:creationId xmlns:a16="http://schemas.microsoft.com/office/drawing/2014/main" id="{C7E131A6-2A1E-404E-832C-A777B06590A3}"/>
            </a:ext>
          </a:extLst>
        </xdr:cNvPr>
        <xdr:cNvSpPr txBox="1"/>
      </xdr:nvSpPr>
      <xdr:spPr>
        <a:xfrm>
          <a:off x="7626427" y="71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133157</xdr:rowOff>
    </xdr:from>
    <xdr:ext cx="469744" cy="259045"/>
    <xdr:sp macro="" textlink="">
      <xdr:nvSpPr>
        <xdr:cNvPr id="147" name="n_4mainValue【道路】&#10;一人当たり延長">
          <a:extLst>
            <a:ext uri="{FF2B5EF4-FFF2-40B4-BE49-F238E27FC236}">
              <a16:creationId xmlns:a16="http://schemas.microsoft.com/office/drawing/2014/main" id="{809904D2-E5DB-4AC9-9634-55F3E6D92F43}"/>
            </a:ext>
          </a:extLst>
        </xdr:cNvPr>
        <xdr:cNvSpPr txBox="1"/>
      </xdr:nvSpPr>
      <xdr:spPr>
        <a:xfrm>
          <a:off x="6737427" y="71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774B544-911E-49DC-A75E-E33A351A13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5941A1F-19B3-48BE-B1B3-8A87ACE741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45D8295-1FF7-4622-B403-13040C7D60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29A25C1-7DB6-4125-8A34-E43907CCB7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2099144-1414-4A79-9E39-43D36EC3FD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091E1F5-A982-41F7-BAFA-EB9B8F197B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833F693-54A2-4309-ACC7-D699BA3098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33FD26D-7D87-4EBC-A130-616F00B8A1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A5C04DA-DE5F-4D91-91CA-DF8DEE3616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02CF229-9C49-49DB-9BC0-BC82886614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8163208-BE54-4839-AFCF-FFD7C53842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B6AF18CA-8331-420A-8B37-41171EFF7A1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634E4FB-CAA7-4ADC-9C8D-C19881FD576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4207A0B-9E37-4BA7-8CB1-2D8D51F8EA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B201E2D-A929-43B0-AB9B-3EC5093285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31B788E-F47B-4FE0-B328-29579B85F4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A5BCA309-6FE9-4735-9986-75C2513A28C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7391359-08DC-4037-B34B-0CA788CA08E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60914BA-527B-476D-9DB3-FC40D7C72EF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C442C51F-DD77-4D7D-BE1E-CA0A2BC659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865033F4-6887-4115-9CC6-A3236F27FDF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AE41EC1-3BE5-4556-8E8D-544B70FA7C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DA4E275-F0AA-498C-A8CC-D7CD77515AB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6E808B7-BCC6-465E-8F74-FFC583827B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A1B54753-69A8-4B3F-BE13-C42882DAAAE3}"/>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1FF811F-FB20-4BF6-851F-1D80C921DF27}"/>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823FD51F-FC3A-4083-9D1E-D2BCDB49992C}"/>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1845D91-844E-4E98-B50E-A01A3A40321B}"/>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9387F557-BCBD-4829-98AE-E13D5A38716D}"/>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B893614-C9F1-4FD3-BB66-0355DF76096B}"/>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E9BE07AC-AF3D-46C1-8475-4AB987867B67}"/>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EF8D793D-1980-462B-B0D5-4C6D76E4DD16}"/>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B89A6036-9166-4627-AD87-8ECA96D6EA8D}"/>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0BEDDF97-3C25-4884-88D1-D12842FCBA2F}"/>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A6C0DA91-133C-4A5A-9654-C55517370F5C}"/>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5AD527E-3FA3-4AFA-AE9F-C0B76BECC6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1C01056-9338-4846-9F0D-290C6FCE65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C90078A-2047-40F9-9FD4-9150501B99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86FFAF2-D3DA-4DB7-A6AB-84C2C30DAF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72164C9-71A2-4148-934E-D20BF4DCBD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8" name="楕円 187">
          <a:extLst>
            <a:ext uri="{FF2B5EF4-FFF2-40B4-BE49-F238E27FC236}">
              <a16:creationId xmlns:a16="http://schemas.microsoft.com/office/drawing/2014/main" id="{893B4E0C-B06D-4AFC-8A20-64C754270ED0}"/>
            </a:ext>
          </a:extLst>
        </xdr:cNvPr>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D017CB7-2E3A-49C9-8ED6-61501665B33E}"/>
            </a:ext>
          </a:extLst>
        </xdr:cNvPr>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90" name="楕円 189">
          <a:extLst>
            <a:ext uri="{FF2B5EF4-FFF2-40B4-BE49-F238E27FC236}">
              <a16:creationId xmlns:a16="http://schemas.microsoft.com/office/drawing/2014/main" id="{D0E3818D-F671-4E37-831A-D00E56C8E97A}"/>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83820</xdr:rowOff>
    </xdr:to>
    <xdr:cxnSp macro="">
      <xdr:nvCxnSpPr>
        <xdr:cNvPr id="191" name="直線コネクタ 190">
          <a:extLst>
            <a:ext uri="{FF2B5EF4-FFF2-40B4-BE49-F238E27FC236}">
              <a16:creationId xmlns:a16="http://schemas.microsoft.com/office/drawing/2014/main" id="{15B41EF2-5E3C-47DF-AF02-102A0946F6DF}"/>
            </a:ext>
          </a:extLst>
        </xdr:cNvPr>
        <xdr:cNvCxnSpPr/>
      </xdr:nvCxnSpPr>
      <xdr:spPr>
        <a:xfrm>
          <a:off x="3797300" y="103498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92" name="楕円 191">
          <a:extLst>
            <a:ext uri="{FF2B5EF4-FFF2-40B4-BE49-F238E27FC236}">
              <a16:creationId xmlns:a16="http://schemas.microsoft.com/office/drawing/2014/main" id="{3DAE6DB3-6B92-4AA1-922B-4B25A585FC7D}"/>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64770</xdr:rowOff>
    </xdr:to>
    <xdr:cxnSp macro="">
      <xdr:nvCxnSpPr>
        <xdr:cNvPr id="193" name="直線コネクタ 192">
          <a:extLst>
            <a:ext uri="{FF2B5EF4-FFF2-40B4-BE49-F238E27FC236}">
              <a16:creationId xmlns:a16="http://schemas.microsoft.com/office/drawing/2014/main" id="{F9EF662E-16D3-465B-B1CC-CFC431D371C6}"/>
            </a:ext>
          </a:extLst>
        </xdr:cNvPr>
        <xdr:cNvCxnSpPr/>
      </xdr:nvCxnSpPr>
      <xdr:spPr>
        <a:xfrm flipV="1">
          <a:off x="2908300" y="10349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4" name="楕円 193">
          <a:extLst>
            <a:ext uri="{FF2B5EF4-FFF2-40B4-BE49-F238E27FC236}">
              <a16:creationId xmlns:a16="http://schemas.microsoft.com/office/drawing/2014/main" id="{127515ED-2D9D-442D-A81F-F1F580E6D579}"/>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64770</xdr:rowOff>
    </xdr:to>
    <xdr:cxnSp macro="">
      <xdr:nvCxnSpPr>
        <xdr:cNvPr id="195" name="直線コネクタ 194">
          <a:extLst>
            <a:ext uri="{FF2B5EF4-FFF2-40B4-BE49-F238E27FC236}">
              <a16:creationId xmlns:a16="http://schemas.microsoft.com/office/drawing/2014/main" id="{785F1535-7F49-416C-989E-E47196C3A982}"/>
            </a:ext>
          </a:extLst>
        </xdr:cNvPr>
        <xdr:cNvCxnSpPr/>
      </xdr:nvCxnSpPr>
      <xdr:spPr>
        <a:xfrm>
          <a:off x="2019300" y="10328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147320</xdr:rowOff>
    </xdr:from>
    <xdr:to>
      <xdr:col>6</xdr:col>
      <xdr:colOff>38100</xdr:colOff>
      <xdr:row>60</xdr:row>
      <xdr:rowOff>77470</xdr:rowOff>
    </xdr:to>
    <xdr:sp macro="" textlink="">
      <xdr:nvSpPr>
        <xdr:cNvPr id="196" name="楕円 195">
          <a:extLst>
            <a:ext uri="{FF2B5EF4-FFF2-40B4-BE49-F238E27FC236}">
              <a16:creationId xmlns:a16="http://schemas.microsoft.com/office/drawing/2014/main" id="{752B5269-B958-447C-A2D8-7390EFB44160}"/>
            </a:ext>
          </a:extLst>
        </xdr:cNvPr>
        <xdr:cNvSpPr/>
      </xdr:nvSpPr>
      <xdr:spPr>
        <a:xfrm>
          <a:off x="1079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41910</xdr:rowOff>
    </xdr:to>
    <xdr:cxnSp macro="">
      <xdr:nvCxnSpPr>
        <xdr:cNvPr id="197" name="直線コネクタ 196">
          <a:extLst>
            <a:ext uri="{FF2B5EF4-FFF2-40B4-BE49-F238E27FC236}">
              <a16:creationId xmlns:a16="http://schemas.microsoft.com/office/drawing/2014/main" id="{59543E8C-DA99-4C63-A790-BB7BC10EEA7E}"/>
            </a:ext>
          </a:extLst>
        </xdr:cNvPr>
        <xdr:cNvCxnSpPr/>
      </xdr:nvCxnSpPr>
      <xdr:spPr>
        <a:xfrm>
          <a:off x="1130300" y="103136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0B61EB9-144F-4388-AF50-D4EFD9BDF8CB}"/>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753995D-EF7B-45D7-AD35-B7741C2391CF}"/>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F258970-DDBB-4B8A-8C16-9FFC86D099AC}"/>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29BCF9F0-20FD-42EE-B86D-F78E554DE57A}"/>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713169B-822A-468B-A954-A1FF73B2BFB8}"/>
            </a:ext>
          </a:extLst>
        </xdr:cNvPr>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05E56F3-9022-47F3-A670-4B069A925095}"/>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5D8384F-A947-4F6F-B201-908A6C8F95F4}"/>
            </a:ext>
          </a:extLst>
        </xdr:cNvPr>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68597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1BCAA71-37FA-417E-95B4-4E9D7ADB713F}"/>
            </a:ext>
          </a:extLst>
        </xdr:cNvPr>
        <xdr:cNvSpPr txBox="1"/>
      </xdr:nvSpPr>
      <xdr:spPr>
        <a:xfrm>
          <a:off x="927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96B51D4-11A8-4F07-84DF-23D1384EAF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2A3FCDD-2EAE-4EAF-BE36-C1006FFB90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6D3BAC8-83AA-41CA-962F-D593D7A70E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A3662FD-0F1D-4778-BA65-FC4521AB9F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179C92C-EFE8-4A3E-98CA-A66EE81F95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6F3DA21-C59B-426C-B312-986510E3C9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977CA7D-20F3-483F-B38B-E818FCCBAC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B967E26-6B00-4DF2-AA6D-30D1AAE3DB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629BE52-7F05-4FB8-82FB-A1216FCA37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DD03CD0-C423-444C-9AF6-6C0AFE77CB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2B23180-21E5-4E1D-86B8-A6537E341CE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DEF0CF6A-3819-44F6-838A-59CADBEF36D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7365402B-B42A-415F-B536-BD1C92BCB48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30BB5E45-BE40-471F-BEEE-22A91EC7CD3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CE69EB23-3E73-4F0A-BFEE-3D932ECA59C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479A10CC-A66B-4586-9E9A-2736228752B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D23A08E-86EA-4F67-924F-F7D6611F7E7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55DC42ED-0E10-4C0D-9C06-79A501D41E2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CD276A3-6426-4ACC-8BDA-4348174B11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EEF08B58-0DBC-4F92-97FF-7AEBFAFE19B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331D174-26C4-4894-BCB7-3A913EBEEF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3438629-9B9B-45EB-82BF-A3F2992ADF9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EAA71FA-2A94-4D7A-96B7-50D554272C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9C91D52B-F814-4773-BB1B-6E7BD29D5CA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F3962010-1DD4-4192-9893-4E051E27ED91}"/>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ECCA8C6-F9A9-490C-B26E-7C8E318B21A1}"/>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ECC2318-B12A-473E-83A9-7C2B271536B2}"/>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EF7C6BEB-F39B-4968-AD88-248B79F43D3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F3AAF77A-AA52-4F54-88D0-5802C5BF87A9}"/>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F4DF427-1ABF-46F6-BDA7-A4E84C543443}"/>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1B23DB7A-C7E5-4B9F-AE38-8872AF733B03}"/>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321E1F9C-CCD4-434A-A53F-481C8458897A}"/>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90BCCBCC-D811-435D-B234-E1A5E146190F}"/>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93C90661-ADA4-4370-A97D-2936C22A2530}"/>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ED5DD5B-E2B7-46CC-8205-33C29DBF50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590EFD-C983-4544-899A-671E9C053E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ACC42C-7CB5-45B9-B570-37D20F495B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ACBDA5-5CF2-4B0D-B7AD-EC03141894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ECF6B49-7B81-4B9E-998C-E0918C03AE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144718</xdr:rowOff>
    </xdr:from>
    <xdr:to>
      <xdr:col>55</xdr:col>
      <xdr:colOff>50800</xdr:colOff>
      <xdr:row>63</xdr:row>
      <xdr:rowOff>74868</xdr:rowOff>
    </xdr:to>
    <xdr:sp macro="" textlink="">
      <xdr:nvSpPr>
        <xdr:cNvPr id="245" name="楕円 244">
          <a:extLst>
            <a:ext uri="{FF2B5EF4-FFF2-40B4-BE49-F238E27FC236}">
              <a16:creationId xmlns:a16="http://schemas.microsoft.com/office/drawing/2014/main" id="{804EF73B-1180-4AA4-B5F9-82E49FBA2EE5}"/>
            </a:ext>
          </a:extLst>
        </xdr:cNvPr>
        <xdr:cNvSpPr/>
      </xdr:nvSpPr>
      <xdr:spPr>
        <a:xfrm>
          <a:off x="10426700" y="107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123145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4773B0A1-56AD-44BA-838F-395244C64DF6}"/>
            </a:ext>
          </a:extLst>
        </xdr:cNvPr>
        <xdr:cNvSpPr txBox="1"/>
      </xdr:nvSpPr>
      <xdr:spPr>
        <a:xfrm>
          <a:off x="10515600" y="107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148685</xdr:rowOff>
    </xdr:from>
    <xdr:to>
      <xdr:col>50</xdr:col>
      <xdr:colOff>165100</xdr:colOff>
      <xdr:row>63</xdr:row>
      <xdr:rowOff>78835</xdr:rowOff>
    </xdr:to>
    <xdr:sp macro="" textlink="">
      <xdr:nvSpPr>
        <xdr:cNvPr id="247" name="楕円 246">
          <a:extLst>
            <a:ext uri="{FF2B5EF4-FFF2-40B4-BE49-F238E27FC236}">
              <a16:creationId xmlns:a16="http://schemas.microsoft.com/office/drawing/2014/main" id="{45425E37-4626-4D5F-B746-4F761A431309}"/>
            </a:ext>
          </a:extLst>
        </xdr:cNvPr>
        <xdr:cNvSpPr/>
      </xdr:nvSpPr>
      <xdr:spPr>
        <a:xfrm>
          <a:off x="9588500" y="107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24068</xdr:rowOff>
    </xdr:from>
    <xdr:to>
      <xdr:col>55</xdr:col>
      <xdr:colOff>0</xdr:colOff>
      <xdr:row>63</xdr:row>
      <xdr:rowOff>28035</xdr:rowOff>
    </xdr:to>
    <xdr:cxnSp macro="">
      <xdr:nvCxnSpPr>
        <xdr:cNvPr id="248" name="直線コネクタ 247">
          <a:extLst>
            <a:ext uri="{FF2B5EF4-FFF2-40B4-BE49-F238E27FC236}">
              <a16:creationId xmlns:a16="http://schemas.microsoft.com/office/drawing/2014/main" id="{24AA213B-67D6-47A8-A9B4-26045EFB8472}"/>
            </a:ext>
          </a:extLst>
        </xdr:cNvPr>
        <xdr:cNvCxnSpPr/>
      </xdr:nvCxnSpPr>
      <xdr:spPr>
        <a:xfrm flipV="1">
          <a:off x="9639300" y="10825418"/>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155166</xdr:rowOff>
    </xdr:from>
    <xdr:to>
      <xdr:col>46</xdr:col>
      <xdr:colOff>38100</xdr:colOff>
      <xdr:row>63</xdr:row>
      <xdr:rowOff>85316</xdr:rowOff>
    </xdr:to>
    <xdr:sp macro="" textlink="">
      <xdr:nvSpPr>
        <xdr:cNvPr id="249" name="楕円 248">
          <a:extLst>
            <a:ext uri="{FF2B5EF4-FFF2-40B4-BE49-F238E27FC236}">
              <a16:creationId xmlns:a16="http://schemas.microsoft.com/office/drawing/2014/main" id="{DEC88B70-A210-4CB4-B8B6-530042DA5763}"/>
            </a:ext>
          </a:extLst>
        </xdr:cNvPr>
        <xdr:cNvSpPr/>
      </xdr:nvSpPr>
      <xdr:spPr>
        <a:xfrm>
          <a:off x="8699500" y="107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28035</xdr:rowOff>
    </xdr:from>
    <xdr:to>
      <xdr:col>50</xdr:col>
      <xdr:colOff>114300</xdr:colOff>
      <xdr:row>63</xdr:row>
      <xdr:rowOff>34516</xdr:rowOff>
    </xdr:to>
    <xdr:cxnSp macro="">
      <xdr:nvCxnSpPr>
        <xdr:cNvPr id="250" name="直線コネクタ 249">
          <a:extLst>
            <a:ext uri="{FF2B5EF4-FFF2-40B4-BE49-F238E27FC236}">
              <a16:creationId xmlns:a16="http://schemas.microsoft.com/office/drawing/2014/main" id="{7CC1E0C3-8A14-46A1-954B-BF5C05310F73}"/>
            </a:ext>
          </a:extLst>
        </xdr:cNvPr>
        <xdr:cNvCxnSpPr/>
      </xdr:nvCxnSpPr>
      <xdr:spPr>
        <a:xfrm flipV="1">
          <a:off x="8750300" y="10829385"/>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157704</xdr:rowOff>
    </xdr:from>
    <xdr:to>
      <xdr:col>41</xdr:col>
      <xdr:colOff>101600</xdr:colOff>
      <xdr:row>63</xdr:row>
      <xdr:rowOff>87854</xdr:rowOff>
    </xdr:to>
    <xdr:sp macro="" textlink="">
      <xdr:nvSpPr>
        <xdr:cNvPr id="251" name="楕円 250">
          <a:extLst>
            <a:ext uri="{FF2B5EF4-FFF2-40B4-BE49-F238E27FC236}">
              <a16:creationId xmlns:a16="http://schemas.microsoft.com/office/drawing/2014/main" id="{07031E6B-BDA8-417E-AF1C-B53BFCAB208A}"/>
            </a:ext>
          </a:extLst>
        </xdr:cNvPr>
        <xdr:cNvSpPr/>
      </xdr:nvSpPr>
      <xdr:spPr>
        <a:xfrm>
          <a:off x="7810500" y="107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34516</xdr:rowOff>
    </xdr:from>
    <xdr:to>
      <xdr:col>45</xdr:col>
      <xdr:colOff>177800</xdr:colOff>
      <xdr:row>63</xdr:row>
      <xdr:rowOff>37054</xdr:rowOff>
    </xdr:to>
    <xdr:cxnSp macro="">
      <xdr:nvCxnSpPr>
        <xdr:cNvPr id="252" name="直線コネクタ 251">
          <a:extLst>
            <a:ext uri="{FF2B5EF4-FFF2-40B4-BE49-F238E27FC236}">
              <a16:creationId xmlns:a16="http://schemas.microsoft.com/office/drawing/2014/main" id="{36FD2FAC-6749-4895-B556-DCA7BF8A56E2}"/>
            </a:ext>
          </a:extLst>
        </xdr:cNvPr>
        <xdr:cNvCxnSpPr/>
      </xdr:nvCxnSpPr>
      <xdr:spPr>
        <a:xfrm flipV="1">
          <a:off x="7861300" y="10835866"/>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161968</xdr:rowOff>
    </xdr:from>
    <xdr:to>
      <xdr:col>36</xdr:col>
      <xdr:colOff>165100</xdr:colOff>
      <xdr:row>63</xdr:row>
      <xdr:rowOff>92118</xdr:rowOff>
    </xdr:to>
    <xdr:sp macro="" textlink="">
      <xdr:nvSpPr>
        <xdr:cNvPr id="253" name="楕円 252">
          <a:extLst>
            <a:ext uri="{FF2B5EF4-FFF2-40B4-BE49-F238E27FC236}">
              <a16:creationId xmlns:a16="http://schemas.microsoft.com/office/drawing/2014/main" id="{6FE2571E-1CBB-45A5-9B58-65523A2B1DF2}"/>
            </a:ext>
          </a:extLst>
        </xdr:cNvPr>
        <xdr:cNvSpPr/>
      </xdr:nvSpPr>
      <xdr:spPr>
        <a:xfrm>
          <a:off x="6921500" y="10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37054</xdr:rowOff>
    </xdr:from>
    <xdr:to>
      <xdr:col>41</xdr:col>
      <xdr:colOff>50800</xdr:colOff>
      <xdr:row>63</xdr:row>
      <xdr:rowOff>41318</xdr:rowOff>
    </xdr:to>
    <xdr:cxnSp macro="">
      <xdr:nvCxnSpPr>
        <xdr:cNvPr id="254" name="直線コネクタ 253">
          <a:extLst>
            <a:ext uri="{FF2B5EF4-FFF2-40B4-BE49-F238E27FC236}">
              <a16:creationId xmlns:a16="http://schemas.microsoft.com/office/drawing/2014/main" id="{847CAED2-D280-48B2-AB38-E8C8CD0330C8}"/>
            </a:ext>
          </a:extLst>
        </xdr:cNvPr>
        <xdr:cNvCxnSpPr/>
      </xdr:nvCxnSpPr>
      <xdr:spPr>
        <a:xfrm flipV="1">
          <a:off x="6972300" y="10838404"/>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6948B16-FDBA-45EA-81F7-CF0882768AE5}"/>
            </a:ext>
          </a:extLst>
        </xdr:cNvPr>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1248F67D-B05D-4558-BFDA-029A12A21AC2}"/>
            </a:ext>
          </a:extLst>
        </xdr:cNvPr>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CADDE133-32B6-4BB9-B0A6-FD00DA8275AC}"/>
            </a:ext>
          </a:extLst>
        </xdr:cNvPr>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4F738B43-B510-4C86-AB0A-49130C4B1122}"/>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69962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3E6BECD-944D-40F2-94D5-BB4B1033BCBE}"/>
            </a:ext>
          </a:extLst>
        </xdr:cNvPr>
        <xdr:cNvSpPr txBox="1"/>
      </xdr:nvSpPr>
      <xdr:spPr>
        <a:xfrm>
          <a:off x="9327095" y="1087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76443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27E2B36-00F8-44A8-9B5B-54660BA82499}"/>
            </a:ext>
          </a:extLst>
        </xdr:cNvPr>
        <xdr:cNvSpPr txBox="1"/>
      </xdr:nvSpPr>
      <xdr:spPr>
        <a:xfrm>
          <a:off x="8450795" y="1087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78981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F1976D8-66F7-4252-8CC7-9425014DEA4F}"/>
            </a:ext>
          </a:extLst>
        </xdr:cNvPr>
        <xdr:cNvSpPr txBox="1"/>
      </xdr:nvSpPr>
      <xdr:spPr>
        <a:xfrm>
          <a:off x="7561795" y="1088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83245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01C6F2A-D625-4FE6-99CB-20C4861EBA55}"/>
            </a:ext>
          </a:extLst>
        </xdr:cNvPr>
        <xdr:cNvSpPr txBox="1"/>
      </xdr:nvSpPr>
      <xdr:spPr>
        <a:xfrm>
          <a:off x="6672795" y="108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CD728D5-3532-4A52-8A04-3D0E211392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CD6C4D2-A9DA-415D-8C63-F0E0E04285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52C73FD-29A2-41C0-ACF5-E07C54BD3D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95CED73-31AC-414F-8596-421700CC37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8FD3687-E6EB-4084-867E-7A26370FBD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CA2CF09-4969-48DD-97F6-DECF82B53B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383C96E-91F4-4932-A868-F13648CB97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DA675EB-1DEA-4B55-8BA4-C52D8208CF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FD320E1-9397-48BB-AEAE-D777818BC9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4D8AA43-97D3-4D78-B491-79F7628CE5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257F8C5-90E4-493F-94E7-CE30E48D7F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58E80315-1860-4E0A-9441-6ED6EDBACAB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81F671D-0494-4F65-B986-994C4B4577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CAAB6C4-7B1B-426D-A3EC-771562EF135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63973C3-0155-4F7B-A723-8D56FB54B5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E9FDDD9C-2B48-4C7F-B533-564BD38290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31413D27-DB4E-4B7F-82B5-3AE864DB982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888B9F1-743E-4A9E-A77C-8E1C99C8E8A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B1D33797-2B98-4543-9336-2F69357F68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F2047881-14D4-4A76-8B41-654CF31E57E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3AE7A8F9-6AD2-4409-9B50-F74B84A690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3D7E28E-1C2A-4FE7-9D9B-A217F44ECC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EB2DFDB-61A6-448B-A34B-E7B65071B52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8829E91-E367-40C3-B42B-D044A6A1EE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59F4E63A-5B42-4191-B0C9-C05C799729F8}"/>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1603331F-3790-4945-A055-991B8868FA22}"/>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1693FDE0-8542-44E7-A039-CC38FB2D33E1}"/>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C9DB64CB-D007-461E-B953-FAB25B03907E}"/>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8CFA6F0A-6970-46CF-824A-74D02077D6C5}"/>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D9A2FB2-CDB8-4AC8-A2A1-50018F6A0D6D}"/>
            </a:ext>
          </a:extLst>
        </xdr:cNvPr>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E77E77AC-C28B-400C-AB42-A5ACB461C93B}"/>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a:extLst>
            <a:ext uri="{FF2B5EF4-FFF2-40B4-BE49-F238E27FC236}">
              <a16:creationId xmlns:a16="http://schemas.microsoft.com/office/drawing/2014/main" id="{B865EC14-5C9B-42A9-A561-ADEC75B3C84F}"/>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a:extLst>
            <a:ext uri="{FF2B5EF4-FFF2-40B4-BE49-F238E27FC236}">
              <a16:creationId xmlns:a16="http://schemas.microsoft.com/office/drawing/2014/main" id="{E6F92332-9BB5-4174-A94B-475C006DA567}"/>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A83E750E-5AAF-4836-84A5-F94A7EE31EA5}"/>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a:extLst>
            <a:ext uri="{FF2B5EF4-FFF2-40B4-BE49-F238E27FC236}">
              <a16:creationId xmlns:a16="http://schemas.microsoft.com/office/drawing/2014/main" id="{095F02FC-7578-440D-B8A9-C8F2F8B81F8B}"/>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0D69F55-00E1-4E00-A1D0-7BD6701296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B455390-80A9-4841-AF0F-C874F38964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D8767B-E94E-4990-A9C1-1CDD1841B3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A67909-6C4D-4E23-8AB1-DD06B6EFA0A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9ACF54-CAC2-417C-8929-86DD9CA23C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53975</xdr:rowOff>
    </xdr:from>
    <xdr:to>
      <xdr:col>24</xdr:col>
      <xdr:colOff>114300</xdr:colOff>
      <xdr:row>78</xdr:row>
      <xdr:rowOff>155575</xdr:rowOff>
    </xdr:to>
    <xdr:sp macro="" textlink="">
      <xdr:nvSpPr>
        <xdr:cNvPr id="303" name="楕円 302">
          <a:extLst>
            <a:ext uri="{FF2B5EF4-FFF2-40B4-BE49-F238E27FC236}">
              <a16:creationId xmlns:a16="http://schemas.microsoft.com/office/drawing/2014/main" id="{0A84EC65-CB25-44D5-9DAF-D33137BE0EAF}"/>
            </a:ext>
          </a:extLst>
        </xdr:cNvPr>
        <xdr:cNvSpPr/>
      </xdr:nvSpPr>
      <xdr:spPr>
        <a:xfrm>
          <a:off x="45847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76852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88DD5FB-C3C6-4AAD-A1D3-955A8C2A5895}"/>
            </a:ext>
          </a:extLst>
        </xdr:cNvPr>
        <xdr:cNvSpPr txBox="1"/>
      </xdr:nvSpPr>
      <xdr:spPr>
        <a:xfrm>
          <a:off x="4673600"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xdr:rowOff>
    </xdr:from>
    <xdr:to>
      <xdr:col>20</xdr:col>
      <xdr:colOff>38100</xdr:colOff>
      <xdr:row>78</xdr:row>
      <xdr:rowOff>117475</xdr:rowOff>
    </xdr:to>
    <xdr:sp macro="" textlink="">
      <xdr:nvSpPr>
        <xdr:cNvPr id="305" name="楕円 304">
          <a:extLst>
            <a:ext uri="{FF2B5EF4-FFF2-40B4-BE49-F238E27FC236}">
              <a16:creationId xmlns:a16="http://schemas.microsoft.com/office/drawing/2014/main" id="{79384F0B-1575-43FE-969D-2B66165E3CE5}"/>
            </a:ext>
          </a:extLst>
        </xdr:cNvPr>
        <xdr:cNvSpPr/>
      </xdr:nvSpPr>
      <xdr:spPr>
        <a:xfrm>
          <a:off x="3746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66675</xdr:rowOff>
    </xdr:from>
    <xdr:to>
      <xdr:col>24</xdr:col>
      <xdr:colOff>63500</xdr:colOff>
      <xdr:row>78</xdr:row>
      <xdr:rowOff>104775</xdr:rowOff>
    </xdr:to>
    <xdr:cxnSp macro="">
      <xdr:nvCxnSpPr>
        <xdr:cNvPr id="306" name="直線コネクタ 305">
          <a:extLst>
            <a:ext uri="{FF2B5EF4-FFF2-40B4-BE49-F238E27FC236}">
              <a16:creationId xmlns:a16="http://schemas.microsoft.com/office/drawing/2014/main" id="{C971BB39-37BB-462E-80EF-ABAD9A29FA74}"/>
            </a:ext>
          </a:extLst>
        </xdr:cNvPr>
        <xdr:cNvCxnSpPr/>
      </xdr:nvCxnSpPr>
      <xdr:spPr>
        <a:xfrm>
          <a:off x="3797300" y="13439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307" name="楕円 306">
          <a:extLst>
            <a:ext uri="{FF2B5EF4-FFF2-40B4-BE49-F238E27FC236}">
              <a16:creationId xmlns:a16="http://schemas.microsoft.com/office/drawing/2014/main" id="{F3E8194D-35B8-4CB6-BF67-9C8A0DD654C8}"/>
            </a:ext>
          </a:extLst>
        </xdr:cNvPr>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80</xdr:row>
      <xdr:rowOff>89536</xdr:rowOff>
    </xdr:to>
    <xdr:cxnSp macro="">
      <xdr:nvCxnSpPr>
        <xdr:cNvPr id="308" name="直線コネクタ 307">
          <a:extLst>
            <a:ext uri="{FF2B5EF4-FFF2-40B4-BE49-F238E27FC236}">
              <a16:creationId xmlns:a16="http://schemas.microsoft.com/office/drawing/2014/main" id="{6CD7B38B-29AC-4845-887D-6B05F6FFDEF3}"/>
            </a:ext>
          </a:extLst>
        </xdr:cNvPr>
        <xdr:cNvCxnSpPr/>
      </xdr:nvCxnSpPr>
      <xdr:spPr>
        <a:xfrm flipV="1">
          <a:off x="2908300" y="13439775"/>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80645</xdr:rowOff>
    </xdr:from>
    <xdr:to>
      <xdr:col>10</xdr:col>
      <xdr:colOff>165100</xdr:colOff>
      <xdr:row>86</xdr:row>
      <xdr:rowOff>10795</xdr:rowOff>
    </xdr:to>
    <xdr:sp macro="" textlink="">
      <xdr:nvSpPr>
        <xdr:cNvPr id="309" name="楕円 308">
          <a:extLst>
            <a:ext uri="{FF2B5EF4-FFF2-40B4-BE49-F238E27FC236}">
              <a16:creationId xmlns:a16="http://schemas.microsoft.com/office/drawing/2014/main" id="{561029B5-FE5E-4D9A-A792-BAD9EC3CED0D}"/>
            </a:ext>
          </a:extLst>
        </xdr:cNvPr>
        <xdr:cNvSpPr/>
      </xdr:nvSpPr>
      <xdr:spPr>
        <a:xfrm>
          <a:off x="1968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85</xdr:row>
      <xdr:rowOff>131445</xdr:rowOff>
    </xdr:to>
    <xdr:cxnSp macro="">
      <xdr:nvCxnSpPr>
        <xdr:cNvPr id="310" name="直線コネクタ 309">
          <a:extLst>
            <a:ext uri="{FF2B5EF4-FFF2-40B4-BE49-F238E27FC236}">
              <a16:creationId xmlns:a16="http://schemas.microsoft.com/office/drawing/2014/main" id="{05024D39-93BD-4E7E-81BA-5CD5AEF3AA53}"/>
            </a:ext>
          </a:extLst>
        </xdr:cNvPr>
        <xdr:cNvCxnSpPr/>
      </xdr:nvCxnSpPr>
      <xdr:spPr>
        <a:xfrm flipV="1">
          <a:off x="2019300" y="13805536"/>
          <a:ext cx="889000" cy="89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50164</xdr:rowOff>
    </xdr:from>
    <xdr:to>
      <xdr:col>6</xdr:col>
      <xdr:colOff>38100</xdr:colOff>
      <xdr:row>85</xdr:row>
      <xdr:rowOff>151764</xdr:rowOff>
    </xdr:to>
    <xdr:sp macro="" textlink="">
      <xdr:nvSpPr>
        <xdr:cNvPr id="311" name="楕円 310">
          <a:extLst>
            <a:ext uri="{FF2B5EF4-FFF2-40B4-BE49-F238E27FC236}">
              <a16:creationId xmlns:a16="http://schemas.microsoft.com/office/drawing/2014/main" id="{F0D33BDE-3C6E-41EC-BE2C-9E5F57C72484}"/>
            </a:ext>
          </a:extLst>
        </xdr:cNvPr>
        <xdr:cNvSpPr/>
      </xdr:nvSpPr>
      <xdr:spPr>
        <a:xfrm>
          <a:off x="1079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100964</xdr:rowOff>
    </xdr:from>
    <xdr:to>
      <xdr:col>10</xdr:col>
      <xdr:colOff>114300</xdr:colOff>
      <xdr:row>85</xdr:row>
      <xdr:rowOff>131445</xdr:rowOff>
    </xdr:to>
    <xdr:cxnSp macro="">
      <xdr:nvCxnSpPr>
        <xdr:cNvPr id="312" name="直線コネクタ 311">
          <a:extLst>
            <a:ext uri="{FF2B5EF4-FFF2-40B4-BE49-F238E27FC236}">
              <a16:creationId xmlns:a16="http://schemas.microsoft.com/office/drawing/2014/main" id="{3231D63A-8986-4D1C-B862-049F73127C4C}"/>
            </a:ext>
          </a:extLst>
        </xdr:cNvPr>
        <xdr:cNvCxnSpPr/>
      </xdr:nvCxnSpPr>
      <xdr:spPr>
        <a:xfrm>
          <a:off x="1130300" y="146742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3" name="n_1aveValue【公営住宅】&#10;有形固定資産減価償却率">
          <a:extLst>
            <a:ext uri="{FF2B5EF4-FFF2-40B4-BE49-F238E27FC236}">
              <a16:creationId xmlns:a16="http://schemas.microsoft.com/office/drawing/2014/main" id="{D0985B9E-21D0-471E-9727-A6B5B1AC645F}"/>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14" name="n_2aveValue【公営住宅】&#10;有形固定資産減価償却率">
          <a:extLst>
            <a:ext uri="{FF2B5EF4-FFF2-40B4-BE49-F238E27FC236}">
              <a16:creationId xmlns:a16="http://schemas.microsoft.com/office/drawing/2014/main" id="{055F8847-F1A8-49BF-B990-6F8A0B3E34B9}"/>
            </a:ext>
          </a:extLst>
        </xdr:cNvPr>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a:extLst>
            <a:ext uri="{FF2B5EF4-FFF2-40B4-BE49-F238E27FC236}">
              <a16:creationId xmlns:a16="http://schemas.microsoft.com/office/drawing/2014/main" id="{A789D9F4-CBE0-4D52-993E-CDC669BD8B93}"/>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a:extLst>
            <a:ext uri="{FF2B5EF4-FFF2-40B4-BE49-F238E27FC236}">
              <a16:creationId xmlns:a16="http://schemas.microsoft.com/office/drawing/2014/main" id="{282C144F-71D1-4190-91E8-BF1889FAF6F8}"/>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134002</xdr:rowOff>
    </xdr:from>
    <xdr:ext cx="405111" cy="259045"/>
    <xdr:sp macro="" textlink="">
      <xdr:nvSpPr>
        <xdr:cNvPr id="317" name="n_1mainValue【公営住宅】&#10;有形固定資産減価償却率">
          <a:extLst>
            <a:ext uri="{FF2B5EF4-FFF2-40B4-BE49-F238E27FC236}">
              <a16:creationId xmlns:a16="http://schemas.microsoft.com/office/drawing/2014/main" id="{0F3120D6-CDB1-401C-A66F-A4DD9E5021B1}"/>
            </a:ext>
          </a:extLst>
        </xdr:cNvPr>
        <xdr:cNvSpPr txBox="1"/>
      </xdr:nvSpPr>
      <xdr:spPr>
        <a:xfrm>
          <a:off x="3582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8" name="n_2mainValue【公営住宅】&#10;有形固定資産減価償却率">
          <a:extLst>
            <a:ext uri="{FF2B5EF4-FFF2-40B4-BE49-F238E27FC236}">
              <a16:creationId xmlns:a16="http://schemas.microsoft.com/office/drawing/2014/main" id="{51D16869-64D6-4E7B-8C00-C5E440C3D9E3}"/>
            </a:ext>
          </a:extLst>
        </xdr:cNvPr>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1922</xdr:rowOff>
    </xdr:from>
    <xdr:ext cx="405111" cy="259045"/>
    <xdr:sp macro="" textlink="">
      <xdr:nvSpPr>
        <xdr:cNvPr id="319" name="n_3mainValue【公営住宅】&#10;有形固定資産減価償却率">
          <a:extLst>
            <a:ext uri="{FF2B5EF4-FFF2-40B4-BE49-F238E27FC236}">
              <a16:creationId xmlns:a16="http://schemas.microsoft.com/office/drawing/2014/main" id="{5D287D37-69F4-4CBF-A1D2-33684894027F}"/>
            </a:ext>
          </a:extLst>
        </xdr:cNvPr>
        <xdr:cNvSpPr txBox="1"/>
      </xdr:nvSpPr>
      <xdr:spPr>
        <a:xfrm>
          <a:off x="18167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142891</xdr:rowOff>
    </xdr:from>
    <xdr:ext cx="405111" cy="259045"/>
    <xdr:sp macro="" textlink="">
      <xdr:nvSpPr>
        <xdr:cNvPr id="320" name="n_4mainValue【公営住宅】&#10;有形固定資産減価償却率">
          <a:extLst>
            <a:ext uri="{FF2B5EF4-FFF2-40B4-BE49-F238E27FC236}">
              <a16:creationId xmlns:a16="http://schemas.microsoft.com/office/drawing/2014/main" id="{52F4DE59-58CE-4427-8FFB-56EFE1F405A9}"/>
            </a:ext>
          </a:extLst>
        </xdr:cNvPr>
        <xdr:cNvSpPr txBox="1"/>
      </xdr:nvSpPr>
      <xdr:spPr>
        <a:xfrm>
          <a:off x="927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C843D8D-12D6-40B2-8083-AB36135898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7DC96CC-AD6E-4DDF-87DE-E9E7BCD33A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12D4DCA-DB40-4AA9-9FAA-17AF227DBF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88338E9-E295-4A57-B37C-9EAB988AFE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1E849CA-3230-4A46-8147-9628064255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7AC4923-B278-40AD-A9DF-BAF90CFD92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28B08C2-65F8-4370-A36A-59D4240FD4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9797DBD-5367-4C97-B994-636CF63FEC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8759C80-9978-446D-A6EF-9A4E115A8D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85C9F3A-2887-4A7C-8738-B15F780149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E4DAD8B7-26B0-4DCE-8184-1FD0F81DB43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3B7FFE3-9515-4230-AD9B-8E744D5742E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9756EA7-357E-40BA-9811-E22762F5E0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24793C5A-B362-4EAE-829B-EA99230747B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2BCE8BF8-378B-4B28-BB74-1BD5AB5CA21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CE2B2D57-5264-4D2E-9208-CE27D41950F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370DA28-40AA-473B-921C-09F23D0140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87A4A45-83C5-41AA-9572-9CB92313B0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812163DE-F0F3-4BEE-B46F-C1A19ACFF9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10343C5D-7086-49E3-A0E9-4A0A17D4D848}"/>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9ECBF495-4015-4BA1-B5E3-BEF5E57D4F36}"/>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8A26AF63-E05D-4B28-9CEA-2586015B822F}"/>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6AE43481-92D0-4564-88F7-8B7E52212FA5}"/>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FAB100C1-B034-46B2-977F-78BBA0BF4043}"/>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61168</xdr:rowOff>
    </xdr:from>
    <xdr:ext cx="469744" cy="259045"/>
    <xdr:sp macro="" textlink="">
      <xdr:nvSpPr>
        <xdr:cNvPr id="345" name="【公営住宅】&#10;一人当たり面積平均値テキスト">
          <a:extLst>
            <a:ext uri="{FF2B5EF4-FFF2-40B4-BE49-F238E27FC236}">
              <a16:creationId xmlns:a16="http://schemas.microsoft.com/office/drawing/2014/main" id="{85D701C7-B835-4C1D-B969-CE4F91FBC164}"/>
            </a:ext>
          </a:extLst>
        </xdr:cNvPr>
        <xdr:cNvSpPr txBox="1"/>
      </xdr:nvSpPr>
      <xdr:spPr>
        <a:xfrm>
          <a:off x="10515600" y="1412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C2B8111A-6A7E-4508-A1E5-5ADD7F2E076C}"/>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a:extLst>
            <a:ext uri="{FF2B5EF4-FFF2-40B4-BE49-F238E27FC236}">
              <a16:creationId xmlns:a16="http://schemas.microsoft.com/office/drawing/2014/main" id="{987DFE0A-B014-4EF2-98ED-ECA5CA066297}"/>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a:extLst>
            <a:ext uri="{FF2B5EF4-FFF2-40B4-BE49-F238E27FC236}">
              <a16:creationId xmlns:a16="http://schemas.microsoft.com/office/drawing/2014/main" id="{A72A0BC1-B39D-4BD1-A17B-C72FF858E6B6}"/>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424D6FC3-99E2-4217-8C0E-D2FCD2DAF055}"/>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a:extLst>
            <a:ext uri="{FF2B5EF4-FFF2-40B4-BE49-F238E27FC236}">
              <a16:creationId xmlns:a16="http://schemas.microsoft.com/office/drawing/2014/main" id="{A474C84C-2E0A-4074-9A97-31D45B38B7CB}"/>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186E1C9-4CA5-4E1E-A779-BD5FEA2F67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CF7897F-5C11-463B-BA51-6276E35C5F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8AAED7F-74D2-40AB-BAC2-BDD744DEF8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D741469-22CC-4BEB-8876-C46EABEA2A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EB3A395-F851-43C1-8511-99A135D0FA2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123889</xdr:rowOff>
    </xdr:from>
    <xdr:to>
      <xdr:col>55</xdr:col>
      <xdr:colOff>50800</xdr:colOff>
      <xdr:row>80</xdr:row>
      <xdr:rowOff>54039</xdr:rowOff>
    </xdr:to>
    <xdr:sp macro="" textlink="">
      <xdr:nvSpPr>
        <xdr:cNvPr id="356" name="楕円 355">
          <a:extLst>
            <a:ext uri="{FF2B5EF4-FFF2-40B4-BE49-F238E27FC236}">
              <a16:creationId xmlns:a16="http://schemas.microsoft.com/office/drawing/2014/main" id="{4FC6052B-DD36-4566-8488-EDDF6D64FE82}"/>
            </a:ext>
          </a:extLst>
        </xdr:cNvPr>
        <xdr:cNvSpPr/>
      </xdr:nvSpPr>
      <xdr:spPr>
        <a:xfrm>
          <a:off x="10426700" y="13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146766</xdr:rowOff>
    </xdr:from>
    <xdr:ext cx="469744" cy="259045"/>
    <xdr:sp macro="" textlink="">
      <xdr:nvSpPr>
        <xdr:cNvPr id="357" name="【公営住宅】&#10;一人当たり面積該当値テキスト">
          <a:extLst>
            <a:ext uri="{FF2B5EF4-FFF2-40B4-BE49-F238E27FC236}">
              <a16:creationId xmlns:a16="http://schemas.microsoft.com/office/drawing/2014/main" id="{4016A701-F2F0-412E-90C1-A90E7B27E2D7}"/>
            </a:ext>
          </a:extLst>
        </xdr:cNvPr>
        <xdr:cNvSpPr txBox="1"/>
      </xdr:nvSpPr>
      <xdr:spPr>
        <a:xfrm>
          <a:off x="10515600" y="1351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134175</xdr:rowOff>
    </xdr:from>
    <xdr:to>
      <xdr:col>50</xdr:col>
      <xdr:colOff>165100</xdr:colOff>
      <xdr:row>80</xdr:row>
      <xdr:rowOff>64325</xdr:rowOff>
    </xdr:to>
    <xdr:sp macro="" textlink="">
      <xdr:nvSpPr>
        <xdr:cNvPr id="358" name="楕円 357">
          <a:extLst>
            <a:ext uri="{FF2B5EF4-FFF2-40B4-BE49-F238E27FC236}">
              <a16:creationId xmlns:a16="http://schemas.microsoft.com/office/drawing/2014/main" id="{DC9B6466-22B3-483A-8A2E-627A020287DC}"/>
            </a:ext>
          </a:extLst>
        </xdr:cNvPr>
        <xdr:cNvSpPr/>
      </xdr:nvSpPr>
      <xdr:spPr>
        <a:xfrm>
          <a:off x="9588500" y="136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3239</xdr:rowOff>
    </xdr:from>
    <xdr:to>
      <xdr:col>55</xdr:col>
      <xdr:colOff>0</xdr:colOff>
      <xdr:row>80</xdr:row>
      <xdr:rowOff>13525</xdr:rowOff>
    </xdr:to>
    <xdr:cxnSp macro="">
      <xdr:nvCxnSpPr>
        <xdr:cNvPr id="359" name="直線コネクタ 358">
          <a:extLst>
            <a:ext uri="{FF2B5EF4-FFF2-40B4-BE49-F238E27FC236}">
              <a16:creationId xmlns:a16="http://schemas.microsoft.com/office/drawing/2014/main" id="{AFF97A31-2202-48D5-8668-5E8F1052DC17}"/>
            </a:ext>
          </a:extLst>
        </xdr:cNvPr>
        <xdr:cNvCxnSpPr/>
      </xdr:nvCxnSpPr>
      <xdr:spPr>
        <a:xfrm flipV="1">
          <a:off x="9639300" y="13719239"/>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111316</xdr:rowOff>
    </xdr:from>
    <xdr:to>
      <xdr:col>46</xdr:col>
      <xdr:colOff>38100</xdr:colOff>
      <xdr:row>83</xdr:row>
      <xdr:rowOff>41466</xdr:rowOff>
    </xdr:to>
    <xdr:sp macro="" textlink="">
      <xdr:nvSpPr>
        <xdr:cNvPr id="360" name="楕円 359">
          <a:extLst>
            <a:ext uri="{FF2B5EF4-FFF2-40B4-BE49-F238E27FC236}">
              <a16:creationId xmlns:a16="http://schemas.microsoft.com/office/drawing/2014/main" id="{A0127F85-3790-453F-8E9E-2EB2D6D7C635}"/>
            </a:ext>
          </a:extLst>
        </xdr:cNvPr>
        <xdr:cNvSpPr/>
      </xdr:nvSpPr>
      <xdr:spPr>
        <a:xfrm>
          <a:off x="8699500" y="141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13525</xdr:rowOff>
    </xdr:from>
    <xdr:to>
      <xdr:col>50</xdr:col>
      <xdr:colOff>114300</xdr:colOff>
      <xdr:row>82</xdr:row>
      <xdr:rowOff>162116</xdr:rowOff>
    </xdr:to>
    <xdr:cxnSp macro="">
      <xdr:nvCxnSpPr>
        <xdr:cNvPr id="361" name="直線コネクタ 360">
          <a:extLst>
            <a:ext uri="{FF2B5EF4-FFF2-40B4-BE49-F238E27FC236}">
              <a16:creationId xmlns:a16="http://schemas.microsoft.com/office/drawing/2014/main" id="{7E66CF6A-5B70-4A65-B298-6104C5887594}"/>
            </a:ext>
          </a:extLst>
        </xdr:cNvPr>
        <xdr:cNvCxnSpPr/>
      </xdr:nvCxnSpPr>
      <xdr:spPr>
        <a:xfrm flipV="1">
          <a:off x="8750300" y="13729525"/>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110744</xdr:rowOff>
    </xdr:from>
    <xdr:to>
      <xdr:col>41</xdr:col>
      <xdr:colOff>101600</xdr:colOff>
      <xdr:row>84</xdr:row>
      <xdr:rowOff>40894</xdr:rowOff>
    </xdr:to>
    <xdr:sp macro="" textlink="">
      <xdr:nvSpPr>
        <xdr:cNvPr id="362" name="楕円 361">
          <a:extLst>
            <a:ext uri="{FF2B5EF4-FFF2-40B4-BE49-F238E27FC236}">
              <a16:creationId xmlns:a16="http://schemas.microsoft.com/office/drawing/2014/main" id="{7A59803A-5053-4AC4-B7AD-813328298B5C}"/>
            </a:ext>
          </a:extLst>
        </xdr:cNvPr>
        <xdr:cNvSpPr/>
      </xdr:nvSpPr>
      <xdr:spPr>
        <a:xfrm>
          <a:off x="7810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162116</xdr:rowOff>
    </xdr:from>
    <xdr:to>
      <xdr:col>45</xdr:col>
      <xdr:colOff>177800</xdr:colOff>
      <xdr:row>83</xdr:row>
      <xdr:rowOff>161544</xdr:rowOff>
    </xdr:to>
    <xdr:cxnSp macro="">
      <xdr:nvCxnSpPr>
        <xdr:cNvPr id="363" name="直線コネクタ 362">
          <a:extLst>
            <a:ext uri="{FF2B5EF4-FFF2-40B4-BE49-F238E27FC236}">
              <a16:creationId xmlns:a16="http://schemas.microsoft.com/office/drawing/2014/main" id="{FB4D12D8-13C2-419B-BC2C-98357612170A}"/>
            </a:ext>
          </a:extLst>
        </xdr:cNvPr>
        <xdr:cNvCxnSpPr/>
      </xdr:nvCxnSpPr>
      <xdr:spPr>
        <a:xfrm flipV="1">
          <a:off x="7861300" y="14221016"/>
          <a:ext cx="889000" cy="1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64" name="楕円 363">
          <a:extLst>
            <a:ext uri="{FF2B5EF4-FFF2-40B4-BE49-F238E27FC236}">
              <a16:creationId xmlns:a16="http://schemas.microsoft.com/office/drawing/2014/main" id="{48AC8DF5-AF43-46C9-8F1C-A325759A4801}"/>
            </a:ext>
          </a:extLst>
        </xdr:cNvPr>
        <xdr:cNvSpPr/>
      </xdr:nvSpPr>
      <xdr:spPr>
        <a:xfrm>
          <a:off x="692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161544</xdr:rowOff>
    </xdr:from>
    <xdr:to>
      <xdr:col>41</xdr:col>
      <xdr:colOff>50800</xdr:colOff>
      <xdr:row>83</xdr:row>
      <xdr:rowOff>163830</xdr:rowOff>
    </xdr:to>
    <xdr:cxnSp macro="">
      <xdr:nvCxnSpPr>
        <xdr:cNvPr id="365" name="直線コネクタ 364">
          <a:extLst>
            <a:ext uri="{FF2B5EF4-FFF2-40B4-BE49-F238E27FC236}">
              <a16:creationId xmlns:a16="http://schemas.microsoft.com/office/drawing/2014/main" id="{7CE5D072-5CFE-4119-8B07-98A87DDA65B9}"/>
            </a:ext>
          </a:extLst>
        </xdr:cNvPr>
        <xdr:cNvCxnSpPr/>
      </xdr:nvCxnSpPr>
      <xdr:spPr>
        <a:xfrm flipV="1">
          <a:off x="6972300" y="1439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19448</xdr:rowOff>
    </xdr:from>
    <xdr:ext cx="469744" cy="259045"/>
    <xdr:sp macro="" textlink="">
      <xdr:nvSpPr>
        <xdr:cNvPr id="366" name="n_1aveValue【公営住宅】&#10;一人当たり面積">
          <a:extLst>
            <a:ext uri="{FF2B5EF4-FFF2-40B4-BE49-F238E27FC236}">
              <a16:creationId xmlns:a16="http://schemas.microsoft.com/office/drawing/2014/main" id="{7FD88C8D-4192-4A62-A336-030351C37687}"/>
            </a:ext>
          </a:extLst>
        </xdr:cNvPr>
        <xdr:cNvSpPr txBox="1"/>
      </xdr:nvSpPr>
      <xdr:spPr>
        <a:xfrm>
          <a:off x="93917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37165</xdr:rowOff>
    </xdr:from>
    <xdr:ext cx="469744" cy="259045"/>
    <xdr:sp macro="" textlink="">
      <xdr:nvSpPr>
        <xdr:cNvPr id="367" name="n_2aveValue【公営住宅】&#10;一人当たり面積">
          <a:extLst>
            <a:ext uri="{FF2B5EF4-FFF2-40B4-BE49-F238E27FC236}">
              <a16:creationId xmlns:a16="http://schemas.microsoft.com/office/drawing/2014/main" id="{F56B3831-CE26-4492-9835-4D525282FF12}"/>
            </a:ext>
          </a:extLst>
        </xdr:cNvPr>
        <xdr:cNvSpPr txBox="1"/>
      </xdr:nvSpPr>
      <xdr:spPr>
        <a:xfrm>
          <a:off x="8515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a:extLst>
            <a:ext uri="{FF2B5EF4-FFF2-40B4-BE49-F238E27FC236}">
              <a16:creationId xmlns:a16="http://schemas.microsoft.com/office/drawing/2014/main" id="{1ADE1B5C-EA01-42C7-912A-8F3AAC625D0E}"/>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a:extLst>
            <a:ext uri="{FF2B5EF4-FFF2-40B4-BE49-F238E27FC236}">
              <a16:creationId xmlns:a16="http://schemas.microsoft.com/office/drawing/2014/main" id="{CB742B18-BABF-4A79-843E-052262DEAF03}"/>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80852</xdr:rowOff>
    </xdr:from>
    <xdr:ext cx="469744" cy="259045"/>
    <xdr:sp macro="" textlink="">
      <xdr:nvSpPr>
        <xdr:cNvPr id="370" name="n_1mainValue【公営住宅】&#10;一人当たり面積">
          <a:extLst>
            <a:ext uri="{FF2B5EF4-FFF2-40B4-BE49-F238E27FC236}">
              <a16:creationId xmlns:a16="http://schemas.microsoft.com/office/drawing/2014/main" id="{452B7CC4-8496-494B-8E7E-CE71BE878BE3}"/>
            </a:ext>
          </a:extLst>
        </xdr:cNvPr>
        <xdr:cNvSpPr txBox="1"/>
      </xdr:nvSpPr>
      <xdr:spPr>
        <a:xfrm>
          <a:off x="9391727" y="1345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57993</xdr:rowOff>
    </xdr:from>
    <xdr:ext cx="469744" cy="259045"/>
    <xdr:sp macro="" textlink="">
      <xdr:nvSpPr>
        <xdr:cNvPr id="371" name="n_2mainValue【公営住宅】&#10;一人当たり面積">
          <a:extLst>
            <a:ext uri="{FF2B5EF4-FFF2-40B4-BE49-F238E27FC236}">
              <a16:creationId xmlns:a16="http://schemas.microsoft.com/office/drawing/2014/main" id="{48275BBE-A1F9-4F0E-A5FE-18D7D2574D80}"/>
            </a:ext>
          </a:extLst>
        </xdr:cNvPr>
        <xdr:cNvSpPr txBox="1"/>
      </xdr:nvSpPr>
      <xdr:spPr>
        <a:xfrm>
          <a:off x="8515427" y="139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32021</xdr:rowOff>
    </xdr:from>
    <xdr:ext cx="469744" cy="259045"/>
    <xdr:sp macro="" textlink="">
      <xdr:nvSpPr>
        <xdr:cNvPr id="372" name="n_3mainValue【公営住宅】&#10;一人当たり面積">
          <a:extLst>
            <a:ext uri="{FF2B5EF4-FFF2-40B4-BE49-F238E27FC236}">
              <a16:creationId xmlns:a16="http://schemas.microsoft.com/office/drawing/2014/main" id="{4EED20C7-9414-450B-B1DC-F88A0E679444}"/>
            </a:ext>
          </a:extLst>
        </xdr:cNvPr>
        <xdr:cNvSpPr txBox="1"/>
      </xdr:nvSpPr>
      <xdr:spPr>
        <a:xfrm>
          <a:off x="76264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34307</xdr:rowOff>
    </xdr:from>
    <xdr:ext cx="469744" cy="259045"/>
    <xdr:sp macro="" textlink="">
      <xdr:nvSpPr>
        <xdr:cNvPr id="373" name="n_4mainValue【公営住宅】&#10;一人当たり面積">
          <a:extLst>
            <a:ext uri="{FF2B5EF4-FFF2-40B4-BE49-F238E27FC236}">
              <a16:creationId xmlns:a16="http://schemas.microsoft.com/office/drawing/2014/main" id="{FFBF802E-66DB-4040-90B8-8FD5E88FF0D7}"/>
            </a:ext>
          </a:extLst>
        </xdr:cNvPr>
        <xdr:cNvSpPr txBox="1"/>
      </xdr:nvSpPr>
      <xdr:spPr>
        <a:xfrm>
          <a:off x="6737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200611A-4EED-4F76-A3F0-9CD4F60129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918078A7-7F4C-4AEB-83F0-F662625FB8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9240C380-37C1-4F3E-A6BC-5D810A36FA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CE23E6B-03B3-4DC6-8729-AF8525AAE6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DF5AE0E-0E91-4A19-8271-8F73FF7312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D0A711D-ED49-4449-BEFC-EC4B3F03D3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41BCE6A-DDC2-4654-8138-DAC0C2ED3F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A792F2B-5A09-4120-AC03-2B5AB891378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F226AF91-76EF-4958-938E-468E8EACCE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A738331C-F194-48DC-9A54-89D08AB602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778847DB-0EF9-4D98-BAC5-698B38F150C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CB5C2D11-A7EC-4C1F-A089-BCBECA416EC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a:extLst>
            <a:ext uri="{FF2B5EF4-FFF2-40B4-BE49-F238E27FC236}">
              <a16:creationId xmlns:a16="http://schemas.microsoft.com/office/drawing/2014/main" id="{4C5A7CDD-1CEE-4097-8807-06FF62523BC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E575A7F9-D807-411B-84C7-BE5522863B3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A1969A98-CD8C-4C79-AEC1-AF88C55423C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3846047-A7C1-463E-9C07-74021C7BB3D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2B088E67-CDBF-46AB-ACB3-94A7CA660FE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26435DC4-2C97-4A40-8F1C-C498CEC0F68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F3DD8C36-152A-4A5E-BF7C-3A599E2C49F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2A0C5746-10AC-4860-8833-68BEA357688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4" name="テキスト ボックス 393">
          <a:extLst>
            <a:ext uri="{FF2B5EF4-FFF2-40B4-BE49-F238E27FC236}">
              <a16:creationId xmlns:a16="http://schemas.microsoft.com/office/drawing/2014/main" id="{BF17EC38-E004-4D7B-B73B-356CEFF7BD73}"/>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2A8ABF2B-3F4B-43F4-A3D5-7FF5EC5E6E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8BBF344C-9D92-471E-ADEE-5DF667E014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66675</xdr:rowOff>
    </xdr:to>
    <xdr:cxnSp macro="">
      <xdr:nvCxnSpPr>
        <xdr:cNvPr id="397" name="直線コネクタ 396">
          <a:extLst>
            <a:ext uri="{FF2B5EF4-FFF2-40B4-BE49-F238E27FC236}">
              <a16:creationId xmlns:a16="http://schemas.microsoft.com/office/drawing/2014/main" id="{180F2778-2A60-4F6F-BBFE-F46748FDB156}"/>
            </a:ext>
          </a:extLst>
        </xdr:cNvPr>
        <xdr:cNvCxnSpPr/>
      </xdr:nvCxnSpPr>
      <xdr:spPr>
        <a:xfrm flipV="1">
          <a:off x="4634865" y="17335500"/>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70502</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C915CD6A-F4FD-4CD1-A5FC-0F9350A96373}"/>
            </a:ext>
          </a:extLst>
        </xdr:cNvPr>
        <xdr:cNvSpPr txBox="1"/>
      </xdr:nvSpPr>
      <xdr:spPr>
        <a:xfrm>
          <a:off x="4673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66675</xdr:rowOff>
    </xdr:from>
    <xdr:to>
      <xdr:col>24</xdr:col>
      <xdr:colOff>152400</xdr:colOff>
      <xdr:row>107</xdr:row>
      <xdr:rowOff>66675</xdr:rowOff>
    </xdr:to>
    <xdr:cxnSp macro="">
      <xdr:nvCxnSpPr>
        <xdr:cNvPr id="399" name="直線コネクタ 398">
          <a:extLst>
            <a:ext uri="{FF2B5EF4-FFF2-40B4-BE49-F238E27FC236}">
              <a16:creationId xmlns:a16="http://schemas.microsoft.com/office/drawing/2014/main" id="{FEC7D182-129A-4F50-9C21-47C680ABE90D}"/>
            </a:ext>
          </a:extLst>
        </xdr:cNvPr>
        <xdr:cNvCxnSpPr/>
      </xdr:nvCxnSpPr>
      <xdr:spPr>
        <a:xfrm>
          <a:off x="4546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F595B533-E6F9-4B6C-9AE5-DB88585B5C02}"/>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1" name="直線コネクタ 400">
          <a:extLst>
            <a:ext uri="{FF2B5EF4-FFF2-40B4-BE49-F238E27FC236}">
              <a16:creationId xmlns:a16="http://schemas.microsoft.com/office/drawing/2014/main" id="{D2CB7DBD-05AD-4F9E-9AB2-04F65E5A2DDE}"/>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74313</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B6CB216A-027F-48D2-ACC7-F9F2B5A5A1D7}"/>
            </a:ext>
          </a:extLst>
        </xdr:cNvPr>
        <xdr:cNvSpPr txBox="1"/>
      </xdr:nvSpPr>
      <xdr:spPr>
        <a:xfrm>
          <a:off x="4673600" y="18248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95886</xdr:rowOff>
    </xdr:from>
    <xdr:to>
      <xdr:col>24</xdr:col>
      <xdr:colOff>114300</xdr:colOff>
      <xdr:row>107</xdr:row>
      <xdr:rowOff>26036</xdr:rowOff>
    </xdr:to>
    <xdr:sp macro="" textlink="">
      <xdr:nvSpPr>
        <xdr:cNvPr id="403" name="フローチャート: 判断 402">
          <a:extLst>
            <a:ext uri="{FF2B5EF4-FFF2-40B4-BE49-F238E27FC236}">
              <a16:creationId xmlns:a16="http://schemas.microsoft.com/office/drawing/2014/main" id="{5056E2C3-963B-47A1-BC97-CA3370FA3FFC}"/>
            </a:ext>
          </a:extLst>
        </xdr:cNvPr>
        <xdr:cNvSpPr/>
      </xdr:nvSpPr>
      <xdr:spPr>
        <a:xfrm>
          <a:off x="45847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107314</xdr:rowOff>
    </xdr:from>
    <xdr:to>
      <xdr:col>20</xdr:col>
      <xdr:colOff>38100</xdr:colOff>
      <xdr:row>106</xdr:row>
      <xdr:rowOff>37464</xdr:rowOff>
    </xdr:to>
    <xdr:sp macro="" textlink="">
      <xdr:nvSpPr>
        <xdr:cNvPr id="404" name="フローチャート: 判断 403">
          <a:extLst>
            <a:ext uri="{FF2B5EF4-FFF2-40B4-BE49-F238E27FC236}">
              <a16:creationId xmlns:a16="http://schemas.microsoft.com/office/drawing/2014/main" id="{79EFFF73-A471-4658-AE63-8AD132D0B327}"/>
            </a:ext>
          </a:extLst>
        </xdr:cNvPr>
        <xdr:cNvSpPr/>
      </xdr:nvSpPr>
      <xdr:spPr>
        <a:xfrm>
          <a:off x="3746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5" name="フローチャート: 判断 404">
          <a:extLst>
            <a:ext uri="{FF2B5EF4-FFF2-40B4-BE49-F238E27FC236}">
              <a16:creationId xmlns:a16="http://schemas.microsoft.com/office/drawing/2014/main" id="{CF485D47-F4B0-4D6E-AF24-BCC79EDAAA77}"/>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406" name="フローチャート: 判断 405">
          <a:extLst>
            <a:ext uri="{FF2B5EF4-FFF2-40B4-BE49-F238E27FC236}">
              <a16:creationId xmlns:a16="http://schemas.microsoft.com/office/drawing/2014/main" id="{D1A92115-B14F-46F2-B563-2A2A1EF98D49}"/>
            </a:ext>
          </a:extLst>
        </xdr:cNvPr>
        <xdr:cNvSpPr/>
      </xdr:nvSpPr>
      <xdr:spPr>
        <a:xfrm>
          <a:off x="1968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143511</xdr:rowOff>
    </xdr:from>
    <xdr:to>
      <xdr:col>6</xdr:col>
      <xdr:colOff>38100</xdr:colOff>
      <xdr:row>107</xdr:row>
      <xdr:rowOff>73661</xdr:rowOff>
    </xdr:to>
    <xdr:sp macro="" textlink="">
      <xdr:nvSpPr>
        <xdr:cNvPr id="407" name="フローチャート: 判断 406">
          <a:extLst>
            <a:ext uri="{FF2B5EF4-FFF2-40B4-BE49-F238E27FC236}">
              <a16:creationId xmlns:a16="http://schemas.microsoft.com/office/drawing/2014/main" id="{BDC3A0B2-BD53-4F34-B7E9-026309871E87}"/>
            </a:ext>
          </a:extLst>
        </xdr:cNvPr>
        <xdr:cNvSpPr/>
      </xdr:nvSpPr>
      <xdr:spPr>
        <a:xfrm>
          <a:off x="107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6598EA1-B521-4B3A-BC14-A502E9B4C6F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625B0B2-EC84-4EE6-8B0F-51CCF6CD5FD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DA1BEA5-C3D1-4293-AC17-A247E14BA0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E47C518-8FFF-4E8B-90A6-A612FC6A029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6E99BB0-0747-4977-855B-50CEEEFDBA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413" name="楕円 412">
          <a:extLst>
            <a:ext uri="{FF2B5EF4-FFF2-40B4-BE49-F238E27FC236}">
              <a16:creationId xmlns:a16="http://schemas.microsoft.com/office/drawing/2014/main" id="{3FF54DB0-63C8-41BA-8351-253276775BD5}"/>
            </a:ext>
          </a:extLst>
        </xdr:cNvPr>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92727</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B8D86A41-2054-4ED5-84F5-E578D4D14FC8}"/>
            </a:ext>
          </a:extLst>
        </xdr:cNvPr>
        <xdr:cNvSpPr txBox="1"/>
      </xdr:nvSpPr>
      <xdr:spPr>
        <a:xfrm>
          <a:off x="4673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101600</xdr:rowOff>
    </xdr:from>
    <xdr:to>
      <xdr:col>20</xdr:col>
      <xdr:colOff>38100</xdr:colOff>
      <xdr:row>101</xdr:row>
      <xdr:rowOff>31750</xdr:rowOff>
    </xdr:to>
    <xdr:sp macro="" textlink="">
      <xdr:nvSpPr>
        <xdr:cNvPr id="415" name="楕円 414">
          <a:extLst>
            <a:ext uri="{FF2B5EF4-FFF2-40B4-BE49-F238E27FC236}">
              <a16:creationId xmlns:a16="http://schemas.microsoft.com/office/drawing/2014/main" id="{1A89CC1D-62B3-4B48-B964-ECE640C752E0}"/>
            </a:ext>
          </a:extLst>
        </xdr:cNvPr>
        <xdr:cNvSpPr/>
      </xdr:nvSpPr>
      <xdr:spPr>
        <a:xfrm>
          <a:off x="3746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152400</xdr:rowOff>
    </xdr:from>
    <xdr:to>
      <xdr:col>24</xdr:col>
      <xdr:colOff>63500</xdr:colOff>
      <xdr:row>101</xdr:row>
      <xdr:rowOff>19050</xdr:rowOff>
    </xdr:to>
    <xdr:cxnSp macro="">
      <xdr:nvCxnSpPr>
        <xdr:cNvPr id="416" name="直線コネクタ 415">
          <a:extLst>
            <a:ext uri="{FF2B5EF4-FFF2-40B4-BE49-F238E27FC236}">
              <a16:creationId xmlns:a16="http://schemas.microsoft.com/office/drawing/2014/main" id="{DCE6FBDC-FBB7-4E78-A850-62EC2DD4B92A}"/>
            </a:ext>
          </a:extLst>
        </xdr:cNvPr>
        <xdr:cNvCxnSpPr/>
      </xdr:nvCxnSpPr>
      <xdr:spPr>
        <a:xfrm>
          <a:off x="3797300" y="1729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63500</xdr:rowOff>
    </xdr:from>
    <xdr:to>
      <xdr:col>15</xdr:col>
      <xdr:colOff>101600</xdr:colOff>
      <xdr:row>100</xdr:row>
      <xdr:rowOff>165100</xdr:rowOff>
    </xdr:to>
    <xdr:sp macro="" textlink="">
      <xdr:nvSpPr>
        <xdr:cNvPr id="417" name="楕円 416">
          <a:extLst>
            <a:ext uri="{FF2B5EF4-FFF2-40B4-BE49-F238E27FC236}">
              <a16:creationId xmlns:a16="http://schemas.microsoft.com/office/drawing/2014/main" id="{734FA5E3-6BC5-4897-A8B7-2FA2FE58D7BE}"/>
            </a:ext>
          </a:extLst>
        </xdr:cNvPr>
        <xdr:cNvSpPr/>
      </xdr:nvSpPr>
      <xdr:spPr>
        <a:xfrm>
          <a:off x="2857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114300</xdr:rowOff>
    </xdr:from>
    <xdr:to>
      <xdr:col>19</xdr:col>
      <xdr:colOff>177800</xdr:colOff>
      <xdr:row>100</xdr:row>
      <xdr:rowOff>152400</xdr:rowOff>
    </xdr:to>
    <xdr:cxnSp macro="">
      <xdr:nvCxnSpPr>
        <xdr:cNvPr id="418" name="直線コネクタ 417">
          <a:extLst>
            <a:ext uri="{FF2B5EF4-FFF2-40B4-BE49-F238E27FC236}">
              <a16:creationId xmlns:a16="http://schemas.microsoft.com/office/drawing/2014/main" id="{BB64BD18-6A20-4E4A-A80D-9FFD21758C34}"/>
            </a:ext>
          </a:extLst>
        </xdr:cNvPr>
        <xdr:cNvCxnSpPr/>
      </xdr:nvCxnSpPr>
      <xdr:spPr>
        <a:xfrm>
          <a:off x="2908300" y="1725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25400</xdr:rowOff>
    </xdr:from>
    <xdr:to>
      <xdr:col>10</xdr:col>
      <xdr:colOff>165100</xdr:colOff>
      <xdr:row>100</xdr:row>
      <xdr:rowOff>127000</xdr:rowOff>
    </xdr:to>
    <xdr:sp macro="" textlink="">
      <xdr:nvSpPr>
        <xdr:cNvPr id="419" name="楕円 418">
          <a:extLst>
            <a:ext uri="{FF2B5EF4-FFF2-40B4-BE49-F238E27FC236}">
              <a16:creationId xmlns:a16="http://schemas.microsoft.com/office/drawing/2014/main" id="{6CD965D5-85DF-497A-A768-69EDC5ACAF95}"/>
            </a:ext>
          </a:extLst>
        </xdr:cNvPr>
        <xdr:cNvSpPr/>
      </xdr:nvSpPr>
      <xdr:spPr>
        <a:xfrm>
          <a:off x="196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114300</xdr:rowOff>
    </xdr:to>
    <xdr:cxnSp macro="">
      <xdr:nvCxnSpPr>
        <xdr:cNvPr id="420" name="直線コネクタ 419">
          <a:extLst>
            <a:ext uri="{FF2B5EF4-FFF2-40B4-BE49-F238E27FC236}">
              <a16:creationId xmlns:a16="http://schemas.microsoft.com/office/drawing/2014/main" id="{BE6A0E7B-5F71-4BCC-A69F-CBC30C6C8361}"/>
            </a:ext>
          </a:extLst>
        </xdr:cNvPr>
        <xdr:cNvCxnSpPr/>
      </xdr:nvCxnSpPr>
      <xdr:spPr>
        <a:xfrm>
          <a:off x="2019300" y="1722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158750</xdr:rowOff>
    </xdr:from>
    <xdr:to>
      <xdr:col>6</xdr:col>
      <xdr:colOff>38100</xdr:colOff>
      <xdr:row>100</xdr:row>
      <xdr:rowOff>88900</xdr:rowOff>
    </xdr:to>
    <xdr:sp macro="" textlink="">
      <xdr:nvSpPr>
        <xdr:cNvPr id="421" name="楕円 420">
          <a:extLst>
            <a:ext uri="{FF2B5EF4-FFF2-40B4-BE49-F238E27FC236}">
              <a16:creationId xmlns:a16="http://schemas.microsoft.com/office/drawing/2014/main" id="{E78A5536-05E7-4B3E-9333-CC3B6F4A4D43}"/>
            </a:ext>
          </a:extLst>
        </xdr:cNvPr>
        <xdr:cNvSpPr/>
      </xdr:nvSpPr>
      <xdr:spPr>
        <a:xfrm>
          <a:off x="107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38100</xdr:rowOff>
    </xdr:from>
    <xdr:to>
      <xdr:col>10</xdr:col>
      <xdr:colOff>114300</xdr:colOff>
      <xdr:row>100</xdr:row>
      <xdr:rowOff>76200</xdr:rowOff>
    </xdr:to>
    <xdr:cxnSp macro="">
      <xdr:nvCxnSpPr>
        <xdr:cNvPr id="422" name="直線コネクタ 421">
          <a:extLst>
            <a:ext uri="{FF2B5EF4-FFF2-40B4-BE49-F238E27FC236}">
              <a16:creationId xmlns:a16="http://schemas.microsoft.com/office/drawing/2014/main" id="{D206A374-11A5-46E5-A9E1-82A24EE6F246}"/>
            </a:ext>
          </a:extLst>
        </xdr:cNvPr>
        <xdr:cNvCxnSpPr/>
      </xdr:nvCxnSpPr>
      <xdr:spPr>
        <a:xfrm>
          <a:off x="1130300" y="1718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28591</xdr:rowOff>
    </xdr:from>
    <xdr:ext cx="405111" cy="259045"/>
    <xdr:sp macro="" textlink="">
      <xdr:nvSpPr>
        <xdr:cNvPr id="423" name="n_1aveValue【港湾・漁港】&#10;有形固定資産減価償却率">
          <a:extLst>
            <a:ext uri="{FF2B5EF4-FFF2-40B4-BE49-F238E27FC236}">
              <a16:creationId xmlns:a16="http://schemas.microsoft.com/office/drawing/2014/main" id="{5ACDD41C-9139-4BDD-84C3-FB2867FF0610}"/>
            </a:ext>
          </a:extLst>
        </xdr:cNvPr>
        <xdr:cNvSpPr txBox="1"/>
      </xdr:nvSpPr>
      <xdr:spPr>
        <a:xfrm>
          <a:off x="35820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4" name="n_2aveValue【港湾・漁港】&#10;有形固定資産減価償却率">
          <a:extLst>
            <a:ext uri="{FF2B5EF4-FFF2-40B4-BE49-F238E27FC236}">
              <a16:creationId xmlns:a16="http://schemas.microsoft.com/office/drawing/2014/main" id="{00449D24-D279-4250-9094-C64E6BA6B17B}"/>
            </a:ext>
          </a:extLst>
        </xdr:cNvPr>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156227</xdr:rowOff>
    </xdr:from>
    <xdr:ext cx="405111" cy="259045"/>
    <xdr:sp macro="" textlink="">
      <xdr:nvSpPr>
        <xdr:cNvPr id="425" name="n_3aveValue【港湾・漁港】&#10;有形固定資産減価償却率">
          <a:extLst>
            <a:ext uri="{FF2B5EF4-FFF2-40B4-BE49-F238E27FC236}">
              <a16:creationId xmlns:a16="http://schemas.microsoft.com/office/drawing/2014/main" id="{A88C0024-A07F-4982-BC95-32862B2567F3}"/>
            </a:ext>
          </a:extLst>
        </xdr:cNvPr>
        <xdr:cNvSpPr txBox="1"/>
      </xdr:nvSpPr>
      <xdr:spPr>
        <a:xfrm>
          <a:off x="1816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64788</xdr:rowOff>
    </xdr:from>
    <xdr:ext cx="405111" cy="259045"/>
    <xdr:sp macro="" textlink="">
      <xdr:nvSpPr>
        <xdr:cNvPr id="426" name="n_4aveValue【港湾・漁港】&#10;有形固定資産減価償却率">
          <a:extLst>
            <a:ext uri="{FF2B5EF4-FFF2-40B4-BE49-F238E27FC236}">
              <a16:creationId xmlns:a16="http://schemas.microsoft.com/office/drawing/2014/main" id="{C48D7B7A-EEC9-463B-AEBF-8E26B3EA7817}"/>
            </a:ext>
          </a:extLst>
        </xdr:cNvPr>
        <xdr:cNvSpPr txBox="1"/>
      </xdr:nvSpPr>
      <xdr:spPr>
        <a:xfrm>
          <a:off x="927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48277</xdr:rowOff>
    </xdr:from>
    <xdr:ext cx="340478" cy="259045"/>
    <xdr:sp macro="" textlink="">
      <xdr:nvSpPr>
        <xdr:cNvPr id="427" name="n_1mainValue【港湾・漁港】&#10;有形固定資産減価償却率">
          <a:extLst>
            <a:ext uri="{FF2B5EF4-FFF2-40B4-BE49-F238E27FC236}">
              <a16:creationId xmlns:a16="http://schemas.microsoft.com/office/drawing/2014/main" id="{3FDA65CA-895F-41BD-B449-7D2961AEC9EB}"/>
            </a:ext>
          </a:extLst>
        </xdr:cNvPr>
        <xdr:cNvSpPr txBox="1"/>
      </xdr:nvSpPr>
      <xdr:spPr>
        <a:xfrm>
          <a:off x="3614361" y="1702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10177</xdr:rowOff>
    </xdr:from>
    <xdr:ext cx="340478" cy="259045"/>
    <xdr:sp macro="" textlink="">
      <xdr:nvSpPr>
        <xdr:cNvPr id="428" name="n_2mainValue【港湾・漁港】&#10;有形固定資産減価償却率">
          <a:extLst>
            <a:ext uri="{FF2B5EF4-FFF2-40B4-BE49-F238E27FC236}">
              <a16:creationId xmlns:a16="http://schemas.microsoft.com/office/drawing/2014/main" id="{C2FB465A-8011-4919-B755-742E2700E798}"/>
            </a:ext>
          </a:extLst>
        </xdr:cNvPr>
        <xdr:cNvSpPr txBox="1"/>
      </xdr:nvSpPr>
      <xdr:spPr>
        <a:xfrm>
          <a:off x="2738061" y="1698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143527</xdr:rowOff>
    </xdr:from>
    <xdr:ext cx="340478" cy="259045"/>
    <xdr:sp macro="" textlink="">
      <xdr:nvSpPr>
        <xdr:cNvPr id="429" name="n_3mainValue【港湾・漁港】&#10;有形固定資産減価償却率">
          <a:extLst>
            <a:ext uri="{FF2B5EF4-FFF2-40B4-BE49-F238E27FC236}">
              <a16:creationId xmlns:a16="http://schemas.microsoft.com/office/drawing/2014/main" id="{665D5BE3-5863-44BD-BAF0-08F31AFFDB47}"/>
            </a:ext>
          </a:extLst>
        </xdr:cNvPr>
        <xdr:cNvSpPr txBox="1"/>
      </xdr:nvSpPr>
      <xdr:spPr>
        <a:xfrm>
          <a:off x="1849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105427</xdr:rowOff>
    </xdr:from>
    <xdr:ext cx="340478" cy="259045"/>
    <xdr:sp macro="" textlink="">
      <xdr:nvSpPr>
        <xdr:cNvPr id="430" name="n_4mainValue【港湾・漁港】&#10;有形固定資産減価償却率">
          <a:extLst>
            <a:ext uri="{FF2B5EF4-FFF2-40B4-BE49-F238E27FC236}">
              <a16:creationId xmlns:a16="http://schemas.microsoft.com/office/drawing/2014/main" id="{9D99B9FD-9D1D-42F3-8912-2CCED78C1D0A}"/>
            </a:ext>
          </a:extLst>
        </xdr:cNvPr>
        <xdr:cNvSpPr txBox="1"/>
      </xdr:nvSpPr>
      <xdr:spPr>
        <a:xfrm>
          <a:off x="960061" y="1690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C40FAE84-4EB9-4914-B225-9A7A3D2FBE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2682CEE5-CAE0-4AAC-B9CD-107DF7F3A6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A76F6267-C3D1-46CC-9403-2739A18701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3EDD4D05-3CEC-4BBD-B59B-CAA5E9B741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9B44D444-ED9B-4F63-97E7-60BC89EF41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5EB27CF3-0355-4DFC-8CEF-2A92F4A3FD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2888782B-AA77-4027-A3E6-028353586D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403D2417-E359-4CB1-A0B9-86EDD55AA2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7D5DD606-7A3D-4208-AD2A-676C357A9A6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EDE8FD08-4B7F-48BC-9AC8-073B219DB78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7DD45B5B-19D8-414D-A431-0C0B92F58D0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2" name="テキスト ボックス 441">
          <a:extLst>
            <a:ext uri="{FF2B5EF4-FFF2-40B4-BE49-F238E27FC236}">
              <a16:creationId xmlns:a16="http://schemas.microsoft.com/office/drawing/2014/main" id="{BE730447-2F30-4EBF-85D5-D01696F28E18}"/>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131C880D-2E76-479C-A75E-06F05C0498E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4" name="テキスト ボックス 443">
          <a:extLst>
            <a:ext uri="{FF2B5EF4-FFF2-40B4-BE49-F238E27FC236}">
              <a16:creationId xmlns:a16="http://schemas.microsoft.com/office/drawing/2014/main" id="{DE1CB93C-86E9-4B4C-9429-FE5D020C1D15}"/>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7F8561B4-067B-4B21-B9D2-39A2AA6F25A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6" name="テキスト ボックス 445">
          <a:extLst>
            <a:ext uri="{FF2B5EF4-FFF2-40B4-BE49-F238E27FC236}">
              <a16:creationId xmlns:a16="http://schemas.microsoft.com/office/drawing/2014/main" id="{01F484DB-0B5E-46F6-B121-BD8A0E856AAB}"/>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72C98CC4-835D-4426-BB00-58EFD3A6FEE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8" name="テキスト ボックス 447">
          <a:extLst>
            <a:ext uri="{FF2B5EF4-FFF2-40B4-BE49-F238E27FC236}">
              <a16:creationId xmlns:a16="http://schemas.microsoft.com/office/drawing/2014/main" id="{67BAF51C-39CA-40E5-85E5-E251BE85DFF7}"/>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0FC8CC47-2E0D-4CBE-8628-23B7973904E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0" name="テキスト ボックス 449">
          <a:extLst>
            <a:ext uri="{FF2B5EF4-FFF2-40B4-BE49-F238E27FC236}">
              <a16:creationId xmlns:a16="http://schemas.microsoft.com/office/drawing/2014/main" id="{60C262B9-86A8-418F-A3F6-FB242E966B8D}"/>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3E6AED45-128C-45A6-A1B7-C25662EF11A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2" name="テキスト ボックス 451">
          <a:extLst>
            <a:ext uri="{FF2B5EF4-FFF2-40B4-BE49-F238E27FC236}">
              <a16:creationId xmlns:a16="http://schemas.microsoft.com/office/drawing/2014/main" id="{A97142E1-212C-47D8-9C19-8E52FBFECF42}"/>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AC1336DD-60B1-43BF-B3B6-948AD155547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a16="http://schemas.microsoft.com/office/drawing/2014/main" id="{32C1D044-75BA-4926-86FF-BAB805FCD66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DAAA739C-F0EB-405D-9B9F-496DC3E50F1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158838</xdr:rowOff>
    </xdr:from>
    <xdr:to>
      <xdr:col>54</xdr:col>
      <xdr:colOff>189865</xdr:colOff>
      <xdr:row>109</xdr:row>
      <xdr:rowOff>30076</xdr:rowOff>
    </xdr:to>
    <xdr:cxnSp macro="">
      <xdr:nvCxnSpPr>
        <xdr:cNvPr id="456" name="直線コネクタ 455">
          <a:extLst>
            <a:ext uri="{FF2B5EF4-FFF2-40B4-BE49-F238E27FC236}">
              <a16:creationId xmlns:a16="http://schemas.microsoft.com/office/drawing/2014/main" id="{785B1A48-9313-4818-ABD6-434AB1F315F9}"/>
            </a:ext>
          </a:extLst>
        </xdr:cNvPr>
        <xdr:cNvCxnSpPr/>
      </xdr:nvCxnSpPr>
      <xdr:spPr>
        <a:xfrm flipV="1">
          <a:off x="10476865" y="17132388"/>
          <a:ext cx="0" cy="158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33903</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46D5E1FB-5400-4FFA-914B-7063233909D7}"/>
            </a:ext>
          </a:extLst>
        </xdr:cNvPr>
        <xdr:cNvSpPr txBox="1"/>
      </xdr:nvSpPr>
      <xdr:spPr>
        <a:xfrm>
          <a:off x="10515600" y="187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30076</xdr:rowOff>
    </xdr:from>
    <xdr:to>
      <xdr:col>55</xdr:col>
      <xdr:colOff>88900</xdr:colOff>
      <xdr:row>109</xdr:row>
      <xdr:rowOff>30076</xdr:rowOff>
    </xdr:to>
    <xdr:cxnSp macro="">
      <xdr:nvCxnSpPr>
        <xdr:cNvPr id="458" name="直線コネクタ 457">
          <a:extLst>
            <a:ext uri="{FF2B5EF4-FFF2-40B4-BE49-F238E27FC236}">
              <a16:creationId xmlns:a16="http://schemas.microsoft.com/office/drawing/2014/main" id="{FA959B6D-BC58-4178-A63B-6766F27A3EDF}"/>
            </a:ext>
          </a:extLst>
        </xdr:cNvPr>
        <xdr:cNvCxnSpPr/>
      </xdr:nvCxnSpPr>
      <xdr:spPr>
        <a:xfrm>
          <a:off x="10388600" y="1871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105515</xdr:rowOff>
    </xdr:from>
    <xdr:ext cx="599010" cy="259045"/>
    <xdr:sp macro="" textlink="">
      <xdr:nvSpPr>
        <xdr:cNvPr id="459" name="【港湾・漁港】&#10;一人当たり有形固定資産（償却資産）額最大値テキスト">
          <a:extLst>
            <a:ext uri="{FF2B5EF4-FFF2-40B4-BE49-F238E27FC236}">
              <a16:creationId xmlns:a16="http://schemas.microsoft.com/office/drawing/2014/main" id="{5E9D465B-BB4B-484F-97C7-E53AA40E2118}"/>
            </a:ext>
          </a:extLst>
        </xdr:cNvPr>
        <xdr:cNvSpPr txBox="1"/>
      </xdr:nvSpPr>
      <xdr:spPr>
        <a:xfrm>
          <a:off x="10515600" y="169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158838</xdr:rowOff>
    </xdr:from>
    <xdr:to>
      <xdr:col>55</xdr:col>
      <xdr:colOff>88900</xdr:colOff>
      <xdr:row>99</xdr:row>
      <xdr:rowOff>158838</xdr:rowOff>
    </xdr:to>
    <xdr:cxnSp macro="">
      <xdr:nvCxnSpPr>
        <xdr:cNvPr id="460" name="直線コネクタ 459">
          <a:extLst>
            <a:ext uri="{FF2B5EF4-FFF2-40B4-BE49-F238E27FC236}">
              <a16:creationId xmlns:a16="http://schemas.microsoft.com/office/drawing/2014/main" id="{EB9F3724-0845-4BCB-9A2A-121E6EB0B9F9}"/>
            </a:ext>
          </a:extLst>
        </xdr:cNvPr>
        <xdr:cNvCxnSpPr/>
      </xdr:nvCxnSpPr>
      <xdr:spPr>
        <a:xfrm>
          <a:off x="10388600" y="1713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131346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F7427F5C-1247-468E-8210-AF00AC7D73E2}"/>
            </a:ext>
          </a:extLst>
        </xdr:cNvPr>
        <xdr:cNvSpPr txBox="1"/>
      </xdr:nvSpPr>
      <xdr:spPr>
        <a:xfrm>
          <a:off x="10515600" y="177906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108469</xdr:rowOff>
    </xdr:from>
    <xdr:to>
      <xdr:col>55</xdr:col>
      <xdr:colOff>50800</xdr:colOff>
      <xdr:row>105</xdr:row>
      <xdr:rowOff>38619</xdr:rowOff>
    </xdr:to>
    <xdr:sp macro="" textlink="">
      <xdr:nvSpPr>
        <xdr:cNvPr id="462" name="フローチャート: 判断 461">
          <a:extLst>
            <a:ext uri="{FF2B5EF4-FFF2-40B4-BE49-F238E27FC236}">
              <a16:creationId xmlns:a16="http://schemas.microsoft.com/office/drawing/2014/main" id="{CECCD879-A645-4850-9941-17ABC32009D9}"/>
            </a:ext>
          </a:extLst>
        </xdr:cNvPr>
        <xdr:cNvSpPr/>
      </xdr:nvSpPr>
      <xdr:spPr>
        <a:xfrm>
          <a:off x="10426700" y="179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8049</xdr:rowOff>
    </xdr:from>
    <xdr:to>
      <xdr:col>50</xdr:col>
      <xdr:colOff>165100</xdr:colOff>
      <xdr:row>107</xdr:row>
      <xdr:rowOff>109649</xdr:rowOff>
    </xdr:to>
    <xdr:sp macro="" textlink="">
      <xdr:nvSpPr>
        <xdr:cNvPr id="463" name="フローチャート: 判断 462">
          <a:extLst>
            <a:ext uri="{FF2B5EF4-FFF2-40B4-BE49-F238E27FC236}">
              <a16:creationId xmlns:a16="http://schemas.microsoft.com/office/drawing/2014/main" id="{BCF1BC32-36C9-462C-9476-E469E64CFD76}"/>
            </a:ext>
          </a:extLst>
        </xdr:cNvPr>
        <xdr:cNvSpPr/>
      </xdr:nvSpPr>
      <xdr:spPr>
        <a:xfrm>
          <a:off x="9588500" y="183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66188</xdr:rowOff>
    </xdr:from>
    <xdr:to>
      <xdr:col>46</xdr:col>
      <xdr:colOff>38100</xdr:colOff>
      <xdr:row>107</xdr:row>
      <xdr:rowOff>167788</xdr:rowOff>
    </xdr:to>
    <xdr:sp macro="" textlink="">
      <xdr:nvSpPr>
        <xdr:cNvPr id="464" name="フローチャート: 判断 463">
          <a:extLst>
            <a:ext uri="{FF2B5EF4-FFF2-40B4-BE49-F238E27FC236}">
              <a16:creationId xmlns:a16="http://schemas.microsoft.com/office/drawing/2014/main" id="{3598FE7E-C6AE-498A-9229-ED9492B57A40}"/>
            </a:ext>
          </a:extLst>
        </xdr:cNvPr>
        <xdr:cNvSpPr/>
      </xdr:nvSpPr>
      <xdr:spPr>
        <a:xfrm>
          <a:off x="8699500" y="18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70487</xdr:rowOff>
    </xdr:from>
    <xdr:to>
      <xdr:col>41</xdr:col>
      <xdr:colOff>101600</xdr:colOff>
      <xdr:row>108</xdr:row>
      <xdr:rowOff>637</xdr:rowOff>
    </xdr:to>
    <xdr:sp macro="" textlink="">
      <xdr:nvSpPr>
        <xdr:cNvPr id="465" name="フローチャート: 判断 464">
          <a:extLst>
            <a:ext uri="{FF2B5EF4-FFF2-40B4-BE49-F238E27FC236}">
              <a16:creationId xmlns:a16="http://schemas.microsoft.com/office/drawing/2014/main" id="{FA1ACD05-A55E-40AC-B223-0F46B822B88E}"/>
            </a:ext>
          </a:extLst>
        </xdr:cNvPr>
        <xdr:cNvSpPr/>
      </xdr:nvSpPr>
      <xdr:spPr>
        <a:xfrm>
          <a:off x="7810500" y="184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98402</xdr:rowOff>
    </xdr:from>
    <xdr:to>
      <xdr:col>36</xdr:col>
      <xdr:colOff>165100</xdr:colOff>
      <xdr:row>108</xdr:row>
      <xdr:rowOff>28552</xdr:rowOff>
    </xdr:to>
    <xdr:sp macro="" textlink="">
      <xdr:nvSpPr>
        <xdr:cNvPr id="466" name="フローチャート: 判断 465">
          <a:extLst>
            <a:ext uri="{FF2B5EF4-FFF2-40B4-BE49-F238E27FC236}">
              <a16:creationId xmlns:a16="http://schemas.microsoft.com/office/drawing/2014/main" id="{0CC5C18E-E2F7-426A-9450-22EC0102F3A6}"/>
            </a:ext>
          </a:extLst>
        </xdr:cNvPr>
        <xdr:cNvSpPr/>
      </xdr:nvSpPr>
      <xdr:spPr>
        <a:xfrm>
          <a:off x="6921500" y="1844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B559F90-BB3E-49F2-8AE0-00D9819A69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68E7B3D-E09F-4FF0-93F3-6A67B81E60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01CCBBC-3405-4151-90BE-F633EA1E976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B477217-5B31-4668-A178-B1EC86E71C7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92F82AD-4158-4F87-9AD8-857D22BC4FF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150726</xdr:rowOff>
    </xdr:from>
    <xdr:to>
      <xdr:col>55</xdr:col>
      <xdr:colOff>50800</xdr:colOff>
      <xdr:row>109</xdr:row>
      <xdr:rowOff>80876</xdr:rowOff>
    </xdr:to>
    <xdr:sp macro="" textlink="">
      <xdr:nvSpPr>
        <xdr:cNvPr id="472" name="楕円 471">
          <a:extLst>
            <a:ext uri="{FF2B5EF4-FFF2-40B4-BE49-F238E27FC236}">
              <a16:creationId xmlns:a16="http://schemas.microsoft.com/office/drawing/2014/main" id="{97CB89BE-1BFC-4DC7-88B7-7E5740F6D647}"/>
            </a:ext>
          </a:extLst>
        </xdr:cNvPr>
        <xdr:cNvSpPr/>
      </xdr:nvSpPr>
      <xdr:spPr>
        <a:xfrm>
          <a:off x="10426700" y="186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65653</xdr:rowOff>
    </xdr:from>
    <xdr:ext cx="469744" cy="259045"/>
    <xdr:sp macro="" textlink="">
      <xdr:nvSpPr>
        <xdr:cNvPr id="473" name="【港湾・漁港】&#10;一人当たり有形固定資産（償却資産）額該当値テキスト">
          <a:extLst>
            <a:ext uri="{FF2B5EF4-FFF2-40B4-BE49-F238E27FC236}">
              <a16:creationId xmlns:a16="http://schemas.microsoft.com/office/drawing/2014/main" id="{5B2FE700-EDA8-4988-AAEA-27B89864AD46}"/>
            </a:ext>
          </a:extLst>
        </xdr:cNvPr>
        <xdr:cNvSpPr txBox="1"/>
      </xdr:nvSpPr>
      <xdr:spPr>
        <a:xfrm>
          <a:off x="10515600" y="185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150780</xdr:rowOff>
    </xdr:from>
    <xdr:to>
      <xdr:col>50</xdr:col>
      <xdr:colOff>165100</xdr:colOff>
      <xdr:row>109</xdr:row>
      <xdr:rowOff>80930</xdr:rowOff>
    </xdr:to>
    <xdr:sp macro="" textlink="">
      <xdr:nvSpPr>
        <xdr:cNvPr id="474" name="楕円 473">
          <a:extLst>
            <a:ext uri="{FF2B5EF4-FFF2-40B4-BE49-F238E27FC236}">
              <a16:creationId xmlns:a16="http://schemas.microsoft.com/office/drawing/2014/main" id="{3DF97838-5D4B-4E71-9783-93992095F991}"/>
            </a:ext>
          </a:extLst>
        </xdr:cNvPr>
        <xdr:cNvSpPr/>
      </xdr:nvSpPr>
      <xdr:spPr>
        <a:xfrm>
          <a:off x="9588500" y="186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30076</xdr:rowOff>
    </xdr:from>
    <xdr:to>
      <xdr:col>55</xdr:col>
      <xdr:colOff>0</xdr:colOff>
      <xdr:row>109</xdr:row>
      <xdr:rowOff>30130</xdr:rowOff>
    </xdr:to>
    <xdr:cxnSp macro="">
      <xdr:nvCxnSpPr>
        <xdr:cNvPr id="475" name="直線コネクタ 474">
          <a:extLst>
            <a:ext uri="{FF2B5EF4-FFF2-40B4-BE49-F238E27FC236}">
              <a16:creationId xmlns:a16="http://schemas.microsoft.com/office/drawing/2014/main" id="{E2396782-361F-448D-9ED5-154A37CA5EE8}"/>
            </a:ext>
          </a:extLst>
        </xdr:cNvPr>
        <xdr:cNvCxnSpPr/>
      </xdr:nvCxnSpPr>
      <xdr:spPr>
        <a:xfrm flipV="1">
          <a:off x="9639300" y="18718126"/>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150771</xdr:rowOff>
    </xdr:from>
    <xdr:to>
      <xdr:col>46</xdr:col>
      <xdr:colOff>38100</xdr:colOff>
      <xdr:row>109</xdr:row>
      <xdr:rowOff>80921</xdr:rowOff>
    </xdr:to>
    <xdr:sp macro="" textlink="">
      <xdr:nvSpPr>
        <xdr:cNvPr id="476" name="楕円 475">
          <a:extLst>
            <a:ext uri="{FF2B5EF4-FFF2-40B4-BE49-F238E27FC236}">
              <a16:creationId xmlns:a16="http://schemas.microsoft.com/office/drawing/2014/main" id="{012A86EE-6043-43EF-BECA-6333B2F1FAA5}"/>
            </a:ext>
          </a:extLst>
        </xdr:cNvPr>
        <xdr:cNvSpPr/>
      </xdr:nvSpPr>
      <xdr:spPr>
        <a:xfrm>
          <a:off x="8699500" y="186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30121</xdr:rowOff>
    </xdr:from>
    <xdr:to>
      <xdr:col>50</xdr:col>
      <xdr:colOff>114300</xdr:colOff>
      <xdr:row>109</xdr:row>
      <xdr:rowOff>30130</xdr:rowOff>
    </xdr:to>
    <xdr:cxnSp macro="">
      <xdr:nvCxnSpPr>
        <xdr:cNvPr id="477" name="直線コネクタ 476">
          <a:extLst>
            <a:ext uri="{FF2B5EF4-FFF2-40B4-BE49-F238E27FC236}">
              <a16:creationId xmlns:a16="http://schemas.microsoft.com/office/drawing/2014/main" id="{9E9EF7D8-005B-4673-920E-58294DD77FDF}"/>
            </a:ext>
          </a:extLst>
        </xdr:cNvPr>
        <xdr:cNvCxnSpPr/>
      </xdr:nvCxnSpPr>
      <xdr:spPr>
        <a:xfrm>
          <a:off x="8750300" y="18718171"/>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150817</xdr:rowOff>
    </xdr:from>
    <xdr:to>
      <xdr:col>41</xdr:col>
      <xdr:colOff>101600</xdr:colOff>
      <xdr:row>109</xdr:row>
      <xdr:rowOff>80967</xdr:rowOff>
    </xdr:to>
    <xdr:sp macro="" textlink="">
      <xdr:nvSpPr>
        <xdr:cNvPr id="478" name="楕円 477">
          <a:extLst>
            <a:ext uri="{FF2B5EF4-FFF2-40B4-BE49-F238E27FC236}">
              <a16:creationId xmlns:a16="http://schemas.microsoft.com/office/drawing/2014/main" id="{F4245BBF-380F-4903-8E07-0373D3D23FD5}"/>
            </a:ext>
          </a:extLst>
        </xdr:cNvPr>
        <xdr:cNvSpPr/>
      </xdr:nvSpPr>
      <xdr:spPr>
        <a:xfrm>
          <a:off x="7810500" y="186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30121</xdr:rowOff>
    </xdr:from>
    <xdr:to>
      <xdr:col>45</xdr:col>
      <xdr:colOff>177800</xdr:colOff>
      <xdr:row>109</xdr:row>
      <xdr:rowOff>30167</xdr:rowOff>
    </xdr:to>
    <xdr:cxnSp macro="">
      <xdr:nvCxnSpPr>
        <xdr:cNvPr id="479" name="直線コネクタ 478">
          <a:extLst>
            <a:ext uri="{FF2B5EF4-FFF2-40B4-BE49-F238E27FC236}">
              <a16:creationId xmlns:a16="http://schemas.microsoft.com/office/drawing/2014/main" id="{D30F93BE-C5B0-4123-81FE-9AD672505766}"/>
            </a:ext>
          </a:extLst>
        </xdr:cNvPr>
        <xdr:cNvCxnSpPr/>
      </xdr:nvCxnSpPr>
      <xdr:spPr>
        <a:xfrm flipV="1">
          <a:off x="7861300" y="1871817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150853</xdr:rowOff>
    </xdr:from>
    <xdr:to>
      <xdr:col>36</xdr:col>
      <xdr:colOff>165100</xdr:colOff>
      <xdr:row>109</xdr:row>
      <xdr:rowOff>81003</xdr:rowOff>
    </xdr:to>
    <xdr:sp macro="" textlink="">
      <xdr:nvSpPr>
        <xdr:cNvPr id="480" name="楕円 479">
          <a:extLst>
            <a:ext uri="{FF2B5EF4-FFF2-40B4-BE49-F238E27FC236}">
              <a16:creationId xmlns:a16="http://schemas.microsoft.com/office/drawing/2014/main" id="{F564A435-8239-4A83-B466-12CCD1013B71}"/>
            </a:ext>
          </a:extLst>
        </xdr:cNvPr>
        <xdr:cNvSpPr/>
      </xdr:nvSpPr>
      <xdr:spPr>
        <a:xfrm>
          <a:off x="6921500" y="186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30167</xdr:rowOff>
    </xdr:from>
    <xdr:to>
      <xdr:col>41</xdr:col>
      <xdr:colOff>50800</xdr:colOff>
      <xdr:row>109</xdr:row>
      <xdr:rowOff>30203</xdr:rowOff>
    </xdr:to>
    <xdr:cxnSp macro="">
      <xdr:nvCxnSpPr>
        <xdr:cNvPr id="481" name="直線コネクタ 480">
          <a:extLst>
            <a:ext uri="{FF2B5EF4-FFF2-40B4-BE49-F238E27FC236}">
              <a16:creationId xmlns:a16="http://schemas.microsoft.com/office/drawing/2014/main" id="{DA66A3E0-D538-4333-87D4-0EF6B3BA9ED9}"/>
            </a:ext>
          </a:extLst>
        </xdr:cNvPr>
        <xdr:cNvCxnSpPr/>
      </xdr:nvCxnSpPr>
      <xdr:spPr>
        <a:xfrm flipV="1">
          <a:off x="6972300" y="18718217"/>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126176</xdr:rowOff>
    </xdr:from>
    <xdr:ext cx="534377" cy="259045"/>
    <xdr:sp macro="" textlink="">
      <xdr:nvSpPr>
        <xdr:cNvPr id="482" name="n_1aveValue【港湾・漁港】&#10;一人当たり有形固定資産（償却資産）額">
          <a:extLst>
            <a:ext uri="{FF2B5EF4-FFF2-40B4-BE49-F238E27FC236}">
              <a16:creationId xmlns:a16="http://schemas.microsoft.com/office/drawing/2014/main" id="{7B886219-D702-4493-9031-AF93063C1469}"/>
            </a:ext>
          </a:extLst>
        </xdr:cNvPr>
        <xdr:cNvSpPr txBox="1"/>
      </xdr:nvSpPr>
      <xdr:spPr>
        <a:xfrm>
          <a:off x="9359411" y="1812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12865</xdr:rowOff>
    </xdr:from>
    <xdr:ext cx="534377" cy="259045"/>
    <xdr:sp macro="" textlink="">
      <xdr:nvSpPr>
        <xdr:cNvPr id="483" name="n_2aveValue【港湾・漁港】&#10;一人当たり有形固定資産（償却資産）額">
          <a:extLst>
            <a:ext uri="{FF2B5EF4-FFF2-40B4-BE49-F238E27FC236}">
              <a16:creationId xmlns:a16="http://schemas.microsoft.com/office/drawing/2014/main" id="{56E3BE9A-E3AF-4282-8AEA-24D87B8AA5E2}"/>
            </a:ext>
          </a:extLst>
        </xdr:cNvPr>
        <xdr:cNvSpPr txBox="1"/>
      </xdr:nvSpPr>
      <xdr:spPr>
        <a:xfrm>
          <a:off x="8483111" y="181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17164</xdr:rowOff>
    </xdr:from>
    <xdr:ext cx="534377" cy="259045"/>
    <xdr:sp macro="" textlink="">
      <xdr:nvSpPr>
        <xdr:cNvPr id="484" name="n_3aveValue【港湾・漁港】&#10;一人当たり有形固定資産（償却資産）額">
          <a:extLst>
            <a:ext uri="{FF2B5EF4-FFF2-40B4-BE49-F238E27FC236}">
              <a16:creationId xmlns:a16="http://schemas.microsoft.com/office/drawing/2014/main" id="{D51B0D81-B2B6-4478-9B57-F5A0543F2010}"/>
            </a:ext>
          </a:extLst>
        </xdr:cNvPr>
        <xdr:cNvSpPr txBox="1"/>
      </xdr:nvSpPr>
      <xdr:spPr>
        <a:xfrm>
          <a:off x="7594111" y="18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45079</xdr:rowOff>
    </xdr:from>
    <xdr:ext cx="534377" cy="259045"/>
    <xdr:sp macro="" textlink="">
      <xdr:nvSpPr>
        <xdr:cNvPr id="485" name="n_4aveValue【港湾・漁港】&#10;一人当たり有形固定資産（償却資産）額">
          <a:extLst>
            <a:ext uri="{FF2B5EF4-FFF2-40B4-BE49-F238E27FC236}">
              <a16:creationId xmlns:a16="http://schemas.microsoft.com/office/drawing/2014/main" id="{A7DDCFE6-12E7-4204-ACAE-07827D5B6D1D}"/>
            </a:ext>
          </a:extLst>
        </xdr:cNvPr>
        <xdr:cNvSpPr txBox="1"/>
      </xdr:nvSpPr>
      <xdr:spPr>
        <a:xfrm>
          <a:off x="6705111" y="182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72057</xdr:rowOff>
    </xdr:from>
    <xdr:ext cx="469744" cy="259045"/>
    <xdr:sp macro="" textlink="">
      <xdr:nvSpPr>
        <xdr:cNvPr id="486" name="n_1mainValue【港湾・漁港】&#10;一人当たり有形固定資産（償却資産）額">
          <a:extLst>
            <a:ext uri="{FF2B5EF4-FFF2-40B4-BE49-F238E27FC236}">
              <a16:creationId xmlns:a16="http://schemas.microsoft.com/office/drawing/2014/main" id="{4578B628-B8F7-41F6-92FA-1907FB4F5485}"/>
            </a:ext>
          </a:extLst>
        </xdr:cNvPr>
        <xdr:cNvSpPr txBox="1"/>
      </xdr:nvSpPr>
      <xdr:spPr>
        <a:xfrm>
          <a:off x="9391728" y="1876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72048</xdr:rowOff>
    </xdr:from>
    <xdr:ext cx="469744" cy="259045"/>
    <xdr:sp macro="" textlink="">
      <xdr:nvSpPr>
        <xdr:cNvPr id="487" name="n_2mainValue【港湾・漁港】&#10;一人当たり有形固定資産（償却資産）額">
          <a:extLst>
            <a:ext uri="{FF2B5EF4-FFF2-40B4-BE49-F238E27FC236}">
              <a16:creationId xmlns:a16="http://schemas.microsoft.com/office/drawing/2014/main" id="{7A4850E8-F65C-4F17-9CBF-9153AC1D3A10}"/>
            </a:ext>
          </a:extLst>
        </xdr:cNvPr>
        <xdr:cNvSpPr txBox="1"/>
      </xdr:nvSpPr>
      <xdr:spPr>
        <a:xfrm>
          <a:off x="8515428" y="187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72094</xdr:rowOff>
    </xdr:from>
    <xdr:ext cx="469744" cy="259045"/>
    <xdr:sp macro="" textlink="">
      <xdr:nvSpPr>
        <xdr:cNvPr id="488" name="n_3mainValue【港湾・漁港】&#10;一人当たり有形固定資産（償却資産）額">
          <a:extLst>
            <a:ext uri="{FF2B5EF4-FFF2-40B4-BE49-F238E27FC236}">
              <a16:creationId xmlns:a16="http://schemas.microsoft.com/office/drawing/2014/main" id="{17EFD8B2-B36B-49AC-A3E7-7634E6380766}"/>
            </a:ext>
          </a:extLst>
        </xdr:cNvPr>
        <xdr:cNvSpPr txBox="1"/>
      </xdr:nvSpPr>
      <xdr:spPr>
        <a:xfrm>
          <a:off x="7626428" y="187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72130</xdr:rowOff>
    </xdr:from>
    <xdr:ext cx="469744" cy="259045"/>
    <xdr:sp macro="" textlink="">
      <xdr:nvSpPr>
        <xdr:cNvPr id="489" name="n_4mainValue【港湾・漁港】&#10;一人当たり有形固定資産（償却資産）額">
          <a:extLst>
            <a:ext uri="{FF2B5EF4-FFF2-40B4-BE49-F238E27FC236}">
              <a16:creationId xmlns:a16="http://schemas.microsoft.com/office/drawing/2014/main" id="{8C998080-BBCD-42B6-9E5B-6225073E8450}"/>
            </a:ext>
          </a:extLst>
        </xdr:cNvPr>
        <xdr:cNvSpPr txBox="1"/>
      </xdr:nvSpPr>
      <xdr:spPr>
        <a:xfrm>
          <a:off x="6737428" y="1876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DEDBF95D-2200-446D-93C2-6C83118E6F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F22E3611-186D-49B3-9F2D-C30B8E874A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DDB4B1F1-7CB7-4A45-BFA1-5BBC89B646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DA2307AF-F0D6-4CC1-AA74-1C3D2BEE4C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4312F929-7AE6-43AE-BAD4-8033C8DA9D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9EB8146B-6317-4C6D-9A00-8B270E307F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B93BBE83-C0E9-4ED6-8882-2A7DEFDC14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E4B2A45A-12EA-4170-A936-975BFF04B0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6D4F4A63-E9F0-4060-AE92-298B04749F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AA8D771C-B441-408B-BC45-1D7D3578DD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B64A53DC-88B4-49EB-B315-9B45ADCABD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C470A055-1297-4843-B3D3-52B2D72A004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C4E800D7-419A-4F22-9C4E-A4CD99ACEFF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DD9B87A7-9733-4212-8C88-5696D47724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38126908-4F4A-4557-9AF3-294AEE357C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5EC56D52-D3B1-4FA7-81E7-A4A247DF18F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D23B10A9-305B-4DA5-A9E2-A4CB2F878F8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44BBAAF8-37E9-43B4-B36A-1B460F7795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E5EBF981-F1E6-4FB7-A20A-48388A58F44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51336C1-7A0A-4AD4-8EDB-2431BBCF3B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7B9A1113-1ED6-4ABA-B7D4-DDA647B7C5A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7CE45F17-7FED-40DE-B894-5AC68283C3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CA3EF5F0-441E-4198-A82A-187B44EFFAD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F7C3C35E-2354-4E3B-BFB1-ED57911BB4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F348BEBA-8D7F-4C22-853A-1E3903FC99CC}"/>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09E76A7E-C3FD-4095-B065-9E05B988261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195A582D-FA55-4882-B4EB-810AA5A20D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B8984E8A-8B43-49FC-9E3F-DFF1857B9FB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18" name="直線コネクタ 517">
          <a:extLst>
            <a:ext uri="{FF2B5EF4-FFF2-40B4-BE49-F238E27FC236}">
              <a16:creationId xmlns:a16="http://schemas.microsoft.com/office/drawing/2014/main" id="{33A3C754-5B90-4916-BE6A-B93C7151CCAA}"/>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F3112D5D-A2D8-4383-9D9F-251E47055986}"/>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0" name="フローチャート: 判断 519">
          <a:extLst>
            <a:ext uri="{FF2B5EF4-FFF2-40B4-BE49-F238E27FC236}">
              <a16:creationId xmlns:a16="http://schemas.microsoft.com/office/drawing/2014/main" id="{3F6F0EB3-632F-46A1-8F68-2EE53CDD15DD}"/>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521" name="フローチャート: 判断 520">
          <a:extLst>
            <a:ext uri="{FF2B5EF4-FFF2-40B4-BE49-F238E27FC236}">
              <a16:creationId xmlns:a16="http://schemas.microsoft.com/office/drawing/2014/main" id="{F1167346-D661-422A-B0FE-0CEE8B18E9AE}"/>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22" name="フローチャート: 判断 521">
          <a:extLst>
            <a:ext uri="{FF2B5EF4-FFF2-40B4-BE49-F238E27FC236}">
              <a16:creationId xmlns:a16="http://schemas.microsoft.com/office/drawing/2014/main" id="{83FC2982-19E1-4E0D-913E-0D4FA5CAB62D}"/>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23" name="フローチャート: 判断 522">
          <a:extLst>
            <a:ext uri="{FF2B5EF4-FFF2-40B4-BE49-F238E27FC236}">
              <a16:creationId xmlns:a16="http://schemas.microsoft.com/office/drawing/2014/main" id="{4085168D-6D68-410F-86F0-C2F320B353E7}"/>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524" name="フローチャート: 判断 523">
          <a:extLst>
            <a:ext uri="{FF2B5EF4-FFF2-40B4-BE49-F238E27FC236}">
              <a16:creationId xmlns:a16="http://schemas.microsoft.com/office/drawing/2014/main" id="{CB4C2DA5-7D9C-4500-9F59-CA0E12633C12}"/>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AEEBCF6-BB4D-427E-8F8F-008972D933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D641338-512C-4351-8C72-1C2C6A3374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EE785F7-0593-46B5-8D6E-E5EF2C8808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251A8AA-FF88-48E8-87E5-DA291FA822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5E6458A-0746-488E-BE2A-5877DAB9AE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55880</xdr:rowOff>
    </xdr:from>
    <xdr:to>
      <xdr:col>76</xdr:col>
      <xdr:colOff>165100</xdr:colOff>
      <xdr:row>41</xdr:row>
      <xdr:rowOff>157480</xdr:rowOff>
    </xdr:to>
    <xdr:sp macro="" textlink="">
      <xdr:nvSpPr>
        <xdr:cNvPr id="530" name="楕円 529">
          <a:extLst>
            <a:ext uri="{FF2B5EF4-FFF2-40B4-BE49-F238E27FC236}">
              <a16:creationId xmlns:a16="http://schemas.microsoft.com/office/drawing/2014/main" id="{3971F00D-34DB-4FB9-9BDC-AD96D09FC122}"/>
            </a:ext>
          </a:extLst>
        </xdr:cNvPr>
        <xdr:cNvSpPr/>
      </xdr:nvSpPr>
      <xdr:spPr>
        <a:xfrm>
          <a:off x="1454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13970</xdr:rowOff>
    </xdr:from>
    <xdr:to>
      <xdr:col>72</xdr:col>
      <xdr:colOff>38100</xdr:colOff>
      <xdr:row>41</xdr:row>
      <xdr:rowOff>115570</xdr:rowOff>
    </xdr:to>
    <xdr:sp macro="" textlink="">
      <xdr:nvSpPr>
        <xdr:cNvPr id="531" name="楕円 530">
          <a:extLst>
            <a:ext uri="{FF2B5EF4-FFF2-40B4-BE49-F238E27FC236}">
              <a16:creationId xmlns:a16="http://schemas.microsoft.com/office/drawing/2014/main" id="{952FD384-E59B-433B-9B16-62D78E04A1BF}"/>
            </a:ext>
          </a:extLst>
        </xdr:cNvPr>
        <xdr:cNvSpPr/>
      </xdr:nvSpPr>
      <xdr:spPr>
        <a:xfrm>
          <a:off x="1365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64770</xdr:rowOff>
    </xdr:from>
    <xdr:to>
      <xdr:col>76</xdr:col>
      <xdr:colOff>114300</xdr:colOff>
      <xdr:row>41</xdr:row>
      <xdr:rowOff>106680</xdr:rowOff>
    </xdr:to>
    <xdr:cxnSp macro="">
      <xdr:nvCxnSpPr>
        <xdr:cNvPr id="532" name="直線コネクタ 531">
          <a:extLst>
            <a:ext uri="{FF2B5EF4-FFF2-40B4-BE49-F238E27FC236}">
              <a16:creationId xmlns:a16="http://schemas.microsoft.com/office/drawing/2014/main" id="{09EB53C5-61AC-4106-B772-755B98210B7B}"/>
            </a:ext>
          </a:extLst>
        </xdr:cNvPr>
        <xdr:cNvCxnSpPr/>
      </xdr:nvCxnSpPr>
      <xdr:spPr>
        <a:xfrm>
          <a:off x="13703300" y="7094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143510</xdr:rowOff>
    </xdr:from>
    <xdr:to>
      <xdr:col>67</xdr:col>
      <xdr:colOff>101600</xdr:colOff>
      <xdr:row>41</xdr:row>
      <xdr:rowOff>73660</xdr:rowOff>
    </xdr:to>
    <xdr:sp macro="" textlink="">
      <xdr:nvSpPr>
        <xdr:cNvPr id="533" name="楕円 532">
          <a:extLst>
            <a:ext uri="{FF2B5EF4-FFF2-40B4-BE49-F238E27FC236}">
              <a16:creationId xmlns:a16="http://schemas.microsoft.com/office/drawing/2014/main" id="{82E6CC05-4C1A-4E77-8D8D-C3BA11C26DF4}"/>
            </a:ext>
          </a:extLst>
        </xdr:cNvPr>
        <xdr:cNvSpPr/>
      </xdr:nvSpPr>
      <xdr:spPr>
        <a:xfrm>
          <a:off x="1276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22860</xdr:rowOff>
    </xdr:from>
    <xdr:to>
      <xdr:col>71</xdr:col>
      <xdr:colOff>177800</xdr:colOff>
      <xdr:row>41</xdr:row>
      <xdr:rowOff>64770</xdr:rowOff>
    </xdr:to>
    <xdr:cxnSp macro="">
      <xdr:nvCxnSpPr>
        <xdr:cNvPr id="534" name="直線コネクタ 533">
          <a:extLst>
            <a:ext uri="{FF2B5EF4-FFF2-40B4-BE49-F238E27FC236}">
              <a16:creationId xmlns:a16="http://schemas.microsoft.com/office/drawing/2014/main" id="{3E3E947D-A7F4-415F-BCC9-1733283372F4}"/>
            </a:ext>
          </a:extLst>
        </xdr:cNvPr>
        <xdr:cNvCxnSpPr/>
      </xdr:nvCxnSpPr>
      <xdr:spPr>
        <a:xfrm>
          <a:off x="12814300" y="7052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F7917160-DA9D-430F-84CF-D5B80457DC5C}"/>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32A6E552-5D79-4A6B-ABF6-D17A463D6415}"/>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614938D5-E0C1-4E9C-89A5-9A4026A0AD7E}"/>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A01EB211-123C-4F38-8041-3194E4BBB322}"/>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148607</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8D29C4F3-DDBE-4170-BD51-DF7A57723404}"/>
            </a:ext>
          </a:extLst>
        </xdr:cNvPr>
        <xdr:cNvSpPr txBox="1"/>
      </xdr:nvSpPr>
      <xdr:spPr>
        <a:xfrm>
          <a:off x="14389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106697</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AB6BD384-48A6-41F7-9B51-26C86CA0471C}"/>
            </a:ext>
          </a:extLst>
        </xdr:cNvPr>
        <xdr:cNvSpPr txBox="1"/>
      </xdr:nvSpPr>
      <xdr:spPr>
        <a:xfrm>
          <a:off x="13500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64787</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AFB6D72B-A6CB-4459-B239-68AB565562EC}"/>
            </a:ext>
          </a:extLst>
        </xdr:cNvPr>
        <xdr:cNvSpPr txBox="1"/>
      </xdr:nvSpPr>
      <xdr:spPr>
        <a:xfrm>
          <a:off x="12611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7474071F-8443-43DE-8B3C-85FC6DEB00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325221F-A056-40D4-8067-C166C4F860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913C619F-CC78-460C-AC19-6F5E991EFC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27896907-9FB0-4303-B03A-1597372E61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DD131E14-EA31-41BD-BB41-96DB35B0E2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9C17CA76-6EDA-4C69-88B2-FEECBC0CC2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563C2486-F426-40F0-96E8-0239102FD4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63EE314C-BEA9-42C4-8265-AF50EE8A21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D6E5E22E-0759-450E-BDA9-A1D732C3EF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79F694D4-858A-4FEE-A58C-6B51967397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F3FCFACC-7730-4B6E-91CD-68134CBCD91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4DF400C3-555E-486D-900C-D55D533363D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9FD56053-C0B2-436A-80F3-BC178DC13A9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9571ADCF-2EFA-4499-AC81-93C627E3EC0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B3BFC77F-2529-45DA-A79D-60C711D7738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41CAFB10-34F6-4EC5-86D4-E606FCD2D98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5DBD830F-A0DF-455E-82C4-87A44EAE1B4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B4CE9B3B-0BFD-4237-935B-DBAB45A9270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9B815F51-5880-442A-9964-907C580F001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3691CB18-7809-4570-9531-2A7651266D4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E54CEB05-F6C7-452E-8867-C2768063543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31858A4F-5C68-4F1E-9453-3F12E9B2451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D04EAFFB-2F28-4D55-BBCC-7C13733E16E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C91E0781-8606-4D99-96B9-29E9B71981B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21C68D6C-C1B9-49EF-B561-3AD2997B80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567" name="直線コネクタ 566">
          <a:extLst>
            <a:ext uri="{FF2B5EF4-FFF2-40B4-BE49-F238E27FC236}">
              <a16:creationId xmlns:a16="http://schemas.microsoft.com/office/drawing/2014/main" id="{370A6E47-CF8E-491E-A446-041078AB8C89}"/>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9888D50C-A96E-4178-B4BA-A3CA43E4BA06}"/>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569" name="直線コネクタ 568">
          <a:extLst>
            <a:ext uri="{FF2B5EF4-FFF2-40B4-BE49-F238E27FC236}">
              <a16:creationId xmlns:a16="http://schemas.microsoft.com/office/drawing/2014/main" id="{73A7CB80-8D5A-439A-B19A-05FF135F0D3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744D94B3-4B06-4702-A031-43CC2F400B24}"/>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571" name="直線コネクタ 570">
          <a:extLst>
            <a:ext uri="{FF2B5EF4-FFF2-40B4-BE49-F238E27FC236}">
              <a16:creationId xmlns:a16="http://schemas.microsoft.com/office/drawing/2014/main" id="{AF035FB9-BE5E-454D-BB68-AE8AA6E7DF7A}"/>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203ABFB-3826-4F58-A002-1EB376F8C67F}"/>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573" name="フローチャート: 判断 572">
          <a:extLst>
            <a:ext uri="{FF2B5EF4-FFF2-40B4-BE49-F238E27FC236}">
              <a16:creationId xmlns:a16="http://schemas.microsoft.com/office/drawing/2014/main" id="{12D1E605-3313-4148-9C02-7059FF8E0B6D}"/>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574" name="フローチャート: 判断 573">
          <a:extLst>
            <a:ext uri="{FF2B5EF4-FFF2-40B4-BE49-F238E27FC236}">
              <a16:creationId xmlns:a16="http://schemas.microsoft.com/office/drawing/2014/main" id="{F0EAC7A8-8F82-483B-BB15-D2B79DA33FAF}"/>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575" name="フローチャート: 判断 574">
          <a:extLst>
            <a:ext uri="{FF2B5EF4-FFF2-40B4-BE49-F238E27FC236}">
              <a16:creationId xmlns:a16="http://schemas.microsoft.com/office/drawing/2014/main" id="{AA4141F1-2DE7-45B0-84E2-158ACEA159B6}"/>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576" name="フローチャート: 判断 575">
          <a:extLst>
            <a:ext uri="{FF2B5EF4-FFF2-40B4-BE49-F238E27FC236}">
              <a16:creationId xmlns:a16="http://schemas.microsoft.com/office/drawing/2014/main" id="{83137970-C1AA-46D0-A0AC-83757C9A31B2}"/>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577" name="フローチャート: 判断 576">
          <a:extLst>
            <a:ext uri="{FF2B5EF4-FFF2-40B4-BE49-F238E27FC236}">
              <a16:creationId xmlns:a16="http://schemas.microsoft.com/office/drawing/2014/main" id="{AC8C9856-C28F-4ACB-8C55-D6293E120476}"/>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46BF168-AEF7-46ED-B117-EAC079C3F0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062A3BD-B562-4D75-804B-A3A9065922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F97342E3-D0E3-486F-951A-36436EA461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D0C968F-F06E-4721-AAAC-7B18E7B8B2A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29DD837-2636-40B1-B925-5AE80BEAE8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40096</xdr:rowOff>
    </xdr:from>
    <xdr:to>
      <xdr:col>107</xdr:col>
      <xdr:colOff>101600</xdr:colOff>
      <xdr:row>41</xdr:row>
      <xdr:rowOff>141696</xdr:rowOff>
    </xdr:to>
    <xdr:sp macro="" textlink="">
      <xdr:nvSpPr>
        <xdr:cNvPr id="583" name="楕円 582">
          <a:extLst>
            <a:ext uri="{FF2B5EF4-FFF2-40B4-BE49-F238E27FC236}">
              <a16:creationId xmlns:a16="http://schemas.microsoft.com/office/drawing/2014/main" id="{A3B340CD-5851-4864-A1A0-4D88D65F332E}"/>
            </a:ext>
          </a:extLst>
        </xdr:cNvPr>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84" name="楕円 583">
          <a:extLst>
            <a:ext uri="{FF2B5EF4-FFF2-40B4-BE49-F238E27FC236}">
              <a16:creationId xmlns:a16="http://schemas.microsoft.com/office/drawing/2014/main" id="{D5D0F29A-414B-47A7-972A-FA44B2A16769}"/>
            </a:ext>
          </a:extLst>
        </xdr:cNvPr>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90896</xdr:rowOff>
    </xdr:from>
    <xdr:to>
      <xdr:col>107</xdr:col>
      <xdr:colOff>50800</xdr:colOff>
      <xdr:row>41</xdr:row>
      <xdr:rowOff>90896</xdr:rowOff>
    </xdr:to>
    <xdr:cxnSp macro="">
      <xdr:nvCxnSpPr>
        <xdr:cNvPr id="585" name="直線コネクタ 584">
          <a:extLst>
            <a:ext uri="{FF2B5EF4-FFF2-40B4-BE49-F238E27FC236}">
              <a16:creationId xmlns:a16="http://schemas.microsoft.com/office/drawing/2014/main" id="{3B99AB34-B24D-450E-A777-77E206B1847E}"/>
            </a:ext>
          </a:extLst>
        </xdr:cNvPr>
        <xdr:cNvCxnSpPr/>
      </xdr:nvCxnSpPr>
      <xdr:spPr>
        <a:xfrm>
          <a:off x="19545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40096</xdr:rowOff>
    </xdr:from>
    <xdr:to>
      <xdr:col>98</xdr:col>
      <xdr:colOff>38100</xdr:colOff>
      <xdr:row>41</xdr:row>
      <xdr:rowOff>141696</xdr:rowOff>
    </xdr:to>
    <xdr:sp macro="" textlink="">
      <xdr:nvSpPr>
        <xdr:cNvPr id="586" name="楕円 585">
          <a:extLst>
            <a:ext uri="{FF2B5EF4-FFF2-40B4-BE49-F238E27FC236}">
              <a16:creationId xmlns:a16="http://schemas.microsoft.com/office/drawing/2014/main" id="{11777147-5F7D-40A9-B636-33F0CE9FCDB8}"/>
            </a:ext>
          </a:extLst>
        </xdr:cNvPr>
        <xdr:cNvSpPr/>
      </xdr:nvSpPr>
      <xdr:spPr>
        <a:xfrm>
          <a:off x="18605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90896</xdr:rowOff>
    </xdr:from>
    <xdr:to>
      <xdr:col>102</xdr:col>
      <xdr:colOff>114300</xdr:colOff>
      <xdr:row>41</xdr:row>
      <xdr:rowOff>90896</xdr:rowOff>
    </xdr:to>
    <xdr:cxnSp macro="">
      <xdr:nvCxnSpPr>
        <xdr:cNvPr id="587" name="直線コネクタ 586">
          <a:extLst>
            <a:ext uri="{FF2B5EF4-FFF2-40B4-BE49-F238E27FC236}">
              <a16:creationId xmlns:a16="http://schemas.microsoft.com/office/drawing/2014/main" id="{79B78D48-998A-4EFD-9151-9B0B2A5804FA}"/>
            </a:ext>
          </a:extLst>
        </xdr:cNvPr>
        <xdr:cNvCxnSpPr/>
      </xdr:nvCxnSpPr>
      <xdr:spPr>
        <a:xfrm>
          <a:off x="18656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588" name="n_1aveValue【認定こども園・幼稚園・保育所】&#10;一人当たり面積">
          <a:extLst>
            <a:ext uri="{FF2B5EF4-FFF2-40B4-BE49-F238E27FC236}">
              <a16:creationId xmlns:a16="http://schemas.microsoft.com/office/drawing/2014/main" id="{C6E3AA65-26B8-49FE-916B-A3BF1663A05F}"/>
            </a:ext>
          </a:extLst>
        </xdr:cNvPr>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589" name="n_2aveValue【認定こども園・幼稚園・保育所】&#10;一人当たり面積">
          <a:extLst>
            <a:ext uri="{FF2B5EF4-FFF2-40B4-BE49-F238E27FC236}">
              <a16:creationId xmlns:a16="http://schemas.microsoft.com/office/drawing/2014/main" id="{4B964DAF-34ED-404C-BD6D-8BF345234551}"/>
            </a:ext>
          </a:extLst>
        </xdr:cNvPr>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590" name="n_3aveValue【認定こども園・幼稚園・保育所】&#10;一人当たり面積">
          <a:extLst>
            <a:ext uri="{FF2B5EF4-FFF2-40B4-BE49-F238E27FC236}">
              <a16:creationId xmlns:a16="http://schemas.microsoft.com/office/drawing/2014/main" id="{5A07C329-07F8-43F2-9426-5467ADC5006A}"/>
            </a:ext>
          </a:extLst>
        </xdr:cNvPr>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591" name="n_4aveValue【認定こども園・幼稚園・保育所】&#10;一人当たり面積">
          <a:extLst>
            <a:ext uri="{FF2B5EF4-FFF2-40B4-BE49-F238E27FC236}">
              <a16:creationId xmlns:a16="http://schemas.microsoft.com/office/drawing/2014/main" id="{0E93225C-9697-4CA6-9C6D-6FC35D9DD2F8}"/>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592" name="n_2mainValue【認定こども園・幼稚園・保育所】&#10;一人当たり面積">
          <a:extLst>
            <a:ext uri="{FF2B5EF4-FFF2-40B4-BE49-F238E27FC236}">
              <a16:creationId xmlns:a16="http://schemas.microsoft.com/office/drawing/2014/main" id="{CEE67963-43D5-436C-A429-4F5BAACAEE2E}"/>
            </a:ext>
          </a:extLst>
        </xdr:cNvPr>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93" name="n_3mainValue【認定こども園・幼稚園・保育所】&#10;一人当たり面積">
          <a:extLst>
            <a:ext uri="{FF2B5EF4-FFF2-40B4-BE49-F238E27FC236}">
              <a16:creationId xmlns:a16="http://schemas.microsoft.com/office/drawing/2014/main" id="{F6129957-4E1A-4E95-AEE3-7B34D32357CB}"/>
            </a:ext>
          </a:extLst>
        </xdr:cNvPr>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132823</xdr:rowOff>
    </xdr:from>
    <xdr:ext cx="469744" cy="259045"/>
    <xdr:sp macro="" textlink="">
      <xdr:nvSpPr>
        <xdr:cNvPr id="594" name="n_4mainValue【認定こども園・幼稚園・保育所】&#10;一人当たり面積">
          <a:extLst>
            <a:ext uri="{FF2B5EF4-FFF2-40B4-BE49-F238E27FC236}">
              <a16:creationId xmlns:a16="http://schemas.microsoft.com/office/drawing/2014/main" id="{78C84826-A9FF-4563-9DBF-7B439AB53442}"/>
            </a:ext>
          </a:extLst>
        </xdr:cNvPr>
        <xdr:cNvSpPr txBox="1"/>
      </xdr:nvSpPr>
      <xdr:spPr>
        <a:xfrm>
          <a:off x="18421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a:extLst>
            <a:ext uri="{FF2B5EF4-FFF2-40B4-BE49-F238E27FC236}">
              <a16:creationId xmlns:a16="http://schemas.microsoft.com/office/drawing/2014/main" id="{5AE28FB9-4E36-4447-B1FB-69B09E0DB5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a:extLst>
            <a:ext uri="{FF2B5EF4-FFF2-40B4-BE49-F238E27FC236}">
              <a16:creationId xmlns:a16="http://schemas.microsoft.com/office/drawing/2014/main" id="{C3210EE6-49BF-42A4-A580-AE034E7671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a:extLst>
            <a:ext uri="{FF2B5EF4-FFF2-40B4-BE49-F238E27FC236}">
              <a16:creationId xmlns:a16="http://schemas.microsoft.com/office/drawing/2014/main" id="{2CD08A6B-426F-4844-BC79-9F41517DF2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a:extLst>
            <a:ext uri="{FF2B5EF4-FFF2-40B4-BE49-F238E27FC236}">
              <a16:creationId xmlns:a16="http://schemas.microsoft.com/office/drawing/2014/main" id="{7DCD60D1-F238-4936-A27D-B03C64C6F1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a:extLst>
            <a:ext uri="{FF2B5EF4-FFF2-40B4-BE49-F238E27FC236}">
              <a16:creationId xmlns:a16="http://schemas.microsoft.com/office/drawing/2014/main" id="{8D160A29-3E9E-4C69-B337-D3615202E5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a:extLst>
            <a:ext uri="{FF2B5EF4-FFF2-40B4-BE49-F238E27FC236}">
              <a16:creationId xmlns:a16="http://schemas.microsoft.com/office/drawing/2014/main" id="{CF23140F-1D61-4A09-9EAC-EE19F5E24E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a:extLst>
            <a:ext uri="{FF2B5EF4-FFF2-40B4-BE49-F238E27FC236}">
              <a16:creationId xmlns:a16="http://schemas.microsoft.com/office/drawing/2014/main" id="{69B0B5E2-8F03-4B50-BB48-10684B3A03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a:extLst>
            <a:ext uri="{FF2B5EF4-FFF2-40B4-BE49-F238E27FC236}">
              <a16:creationId xmlns:a16="http://schemas.microsoft.com/office/drawing/2014/main" id="{8A45B35E-2C3E-41A5-B08E-38269A81A5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a:extLst>
            <a:ext uri="{FF2B5EF4-FFF2-40B4-BE49-F238E27FC236}">
              <a16:creationId xmlns:a16="http://schemas.microsoft.com/office/drawing/2014/main" id="{67A4272A-7105-4008-904F-82DDB73131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a:extLst>
            <a:ext uri="{FF2B5EF4-FFF2-40B4-BE49-F238E27FC236}">
              <a16:creationId xmlns:a16="http://schemas.microsoft.com/office/drawing/2014/main" id="{75B2C53C-07B4-4148-8852-D083F7E616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a:extLst>
            <a:ext uri="{FF2B5EF4-FFF2-40B4-BE49-F238E27FC236}">
              <a16:creationId xmlns:a16="http://schemas.microsoft.com/office/drawing/2014/main" id="{D90F90A2-9A66-431C-B883-F68506685AD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6" name="直線コネクタ 605">
          <a:extLst>
            <a:ext uri="{FF2B5EF4-FFF2-40B4-BE49-F238E27FC236}">
              <a16:creationId xmlns:a16="http://schemas.microsoft.com/office/drawing/2014/main" id="{2293726B-1821-4DF7-AFB9-2B110D72BCD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7" name="テキスト ボックス 606">
          <a:extLst>
            <a:ext uri="{FF2B5EF4-FFF2-40B4-BE49-F238E27FC236}">
              <a16:creationId xmlns:a16="http://schemas.microsoft.com/office/drawing/2014/main" id="{55E5A99F-B80B-4302-99E8-82E0A3BC083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8" name="直線コネクタ 607">
          <a:extLst>
            <a:ext uri="{FF2B5EF4-FFF2-40B4-BE49-F238E27FC236}">
              <a16:creationId xmlns:a16="http://schemas.microsoft.com/office/drawing/2014/main" id="{78940762-1B82-4788-B14E-579CB1D9B6C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9" name="テキスト ボックス 608">
          <a:extLst>
            <a:ext uri="{FF2B5EF4-FFF2-40B4-BE49-F238E27FC236}">
              <a16:creationId xmlns:a16="http://schemas.microsoft.com/office/drawing/2014/main" id="{CAF9F7EE-85DF-4859-BAE1-DF76039571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0" name="直線コネクタ 609">
          <a:extLst>
            <a:ext uri="{FF2B5EF4-FFF2-40B4-BE49-F238E27FC236}">
              <a16:creationId xmlns:a16="http://schemas.microsoft.com/office/drawing/2014/main" id="{EFF55DD5-6D2B-47E1-919C-23075A96F3E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1" name="テキスト ボックス 610">
          <a:extLst>
            <a:ext uri="{FF2B5EF4-FFF2-40B4-BE49-F238E27FC236}">
              <a16:creationId xmlns:a16="http://schemas.microsoft.com/office/drawing/2014/main" id="{0292BB42-6BCC-44A4-B7FF-B510131637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2" name="直線コネクタ 611">
          <a:extLst>
            <a:ext uri="{FF2B5EF4-FFF2-40B4-BE49-F238E27FC236}">
              <a16:creationId xmlns:a16="http://schemas.microsoft.com/office/drawing/2014/main" id="{534804D6-8217-419E-AD1B-5FC9628E2F2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3" name="テキスト ボックス 612">
          <a:extLst>
            <a:ext uri="{FF2B5EF4-FFF2-40B4-BE49-F238E27FC236}">
              <a16:creationId xmlns:a16="http://schemas.microsoft.com/office/drawing/2014/main" id="{255BCEB5-CE24-4515-BEE6-56B3B96E5A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4" name="直線コネクタ 613">
          <a:extLst>
            <a:ext uri="{FF2B5EF4-FFF2-40B4-BE49-F238E27FC236}">
              <a16:creationId xmlns:a16="http://schemas.microsoft.com/office/drawing/2014/main" id="{8FCAA7F0-37AC-4F1A-A387-BF9656BD2BD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5" name="テキスト ボックス 614">
          <a:extLst>
            <a:ext uri="{FF2B5EF4-FFF2-40B4-BE49-F238E27FC236}">
              <a16:creationId xmlns:a16="http://schemas.microsoft.com/office/drawing/2014/main" id="{D3DBB73D-5E6B-4867-980D-073DF0E4078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6" name="直線コネクタ 615">
          <a:extLst>
            <a:ext uri="{FF2B5EF4-FFF2-40B4-BE49-F238E27FC236}">
              <a16:creationId xmlns:a16="http://schemas.microsoft.com/office/drawing/2014/main" id="{447A3C1E-4153-4558-9AFE-7A836F9553A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7" name="テキスト ボックス 616">
          <a:extLst>
            <a:ext uri="{FF2B5EF4-FFF2-40B4-BE49-F238E27FC236}">
              <a16:creationId xmlns:a16="http://schemas.microsoft.com/office/drawing/2014/main" id="{1CCCD50B-05A0-4AA9-9577-E8FC7A73E95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D1C138EB-8013-4CFE-A0E5-3EE829FA8E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4E98DC0-1724-4DE7-8F1B-D0CFCB0E314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38C4D2AC-D2EF-47F7-9193-BB8AE89AC0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621" name="直線コネクタ 620">
          <a:extLst>
            <a:ext uri="{FF2B5EF4-FFF2-40B4-BE49-F238E27FC236}">
              <a16:creationId xmlns:a16="http://schemas.microsoft.com/office/drawing/2014/main" id="{D161BF4B-925A-4C5F-87C8-DA3D7C3E350A}"/>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DBEC082B-8B86-4449-95A6-CAC3E472CEE6}"/>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623" name="直線コネクタ 622">
          <a:extLst>
            <a:ext uri="{FF2B5EF4-FFF2-40B4-BE49-F238E27FC236}">
              <a16:creationId xmlns:a16="http://schemas.microsoft.com/office/drawing/2014/main" id="{A9F12D27-F4CA-4CFD-96C2-D7380797C62F}"/>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6D98768C-56A6-4273-B73D-634C76F24DC5}"/>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25" name="直線コネクタ 624">
          <a:extLst>
            <a:ext uri="{FF2B5EF4-FFF2-40B4-BE49-F238E27FC236}">
              <a16:creationId xmlns:a16="http://schemas.microsoft.com/office/drawing/2014/main" id="{3EF73F8E-38EA-4B64-A04A-12EC164A1B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99ED3854-4A9B-49B8-ACC0-01FCE5A3DB9D}"/>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27" name="フローチャート: 判断 626">
          <a:extLst>
            <a:ext uri="{FF2B5EF4-FFF2-40B4-BE49-F238E27FC236}">
              <a16:creationId xmlns:a16="http://schemas.microsoft.com/office/drawing/2014/main" id="{49B58250-D914-4DE9-90F0-33BFFAE2DDCB}"/>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628" name="フローチャート: 判断 627">
          <a:extLst>
            <a:ext uri="{FF2B5EF4-FFF2-40B4-BE49-F238E27FC236}">
              <a16:creationId xmlns:a16="http://schemas.microsoft.com/office/drawing/2014/main" id="{CE7F2373-A22D-49A0-8DA5-A51C58E00715}"/>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629" name="フローチャート: 判断 628">
          <a:extLst>
            <a:ext uri="{FF2B5EF4-FFF2-40B4-BE49-F238E27FC236}">
              <a16:creationId xmlns:a16="http://schemas.microsoft.com/office/drawing/2014/main" id="{14E9BB6E-22B7-484F-9835-6BC6E6913625}"/>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630" name="フローチャート: 判断 629">
          <a:extLst>
            <a:ext uri="{FF2B5EF4-FFF2-40B4-BE49-F238E27FC236}">
              <a16:creationId xmlns:a16="http://schemas.microsoft.com/office/drawing/2014/main" id="{9040A865-F564-49AE-B7C2-039A48D138E0}"/>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631" name="フローチャート: 判断 630">
          <a:extLst>
            <a:ext uri="{FF2B5EF4-FFF2-40B4-BE49-F238E27FC236}">
              <a16:creationId xmlns:a16="http://schemas.microsoft.com/office/drawing/2014/main" id="{AEA83227-A937-4188-A852-C2949641BF4D}"/>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2309EBC5-00FC-4BE4-847F-BD7F4629F3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4703010-38F7-415C-A937-95344605C3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A18F7475-69C8-4EF5-9EE2-57FBFB20F0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7946EFA7-4023-4319-B302-C5AC0C8FB9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2EEB4B4-A82B-45AD-AC18-664F51D826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37" name="楕円 636">
          <a:extLst>
            <a:ext uri="{FF2B5EF4-FFF2-40B4-BE49-F238E27FC236}">
              <a16:creationId xmlns:a16="http://schemas.microsoft.com/office/drawing/2014/main" id="{86A17FE6-441D-4F56-8BCA-82B67B225D4F}"/>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56EFBD6A-6E84-44D2-B3D1-A7C2226AC78E}"/>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639" name="楕円 638">
          <a:extLst>
            <a:ext uri="{FF2B5EF4-FFF2-40B4-BE49-F238E27FC236}">
              <a16:creationId xmlns:a16="http://schemas.microsoft.com/office/drawing/2014/main" id="{D76651BF-A394-47E0-ABDC-2A3D56D2F8F6}"/>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114300</xdr:rowOff>
    </xdr:to>
    <xdr:cxnSp macro="">
      <xdr:nvCxnSpPr>
        <xdr:cNvPr id="640" name="直線コネクタ 639">
          <a:extLst>
            <a:ext uri="{FF2B5EF4-FFF2-40B4-BE49-F238E27FC236}">
              <a16:creationId xmlns:a16="http://schemas.microsoft.com/office/drawing/2014/main" id="{169844F2-2C8F-4E45-8C99-D3328359F6A5}"/>
            </a:ext>
          </a:extLst>
        </xdr:cNvPr>
        <xdr:cNvCxnSpPr/>
      </xdr:nvCxnSpPr>
      <xdr:spPr>
        <a:xfrm>
          <a:off x="15481300" y="103392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641" name="楕円 640">
          <a:extLst>
            <a:ext uri="{FF2B5EF4-FFF2-40B4-BE49-F238E27FC236}">
              <a16:creationId xmlns:a16="http://schemas.microsoft.com/office/drawing/2014/main" id="{2C348AF7-DB86-4625-AC82-2B94CE8C2822}"/>
            </a:ext>
          </a:extLst>
        </xdr:cNvPr>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52251</xdr:rowOff>
    </xdr:to>
    <xdr:cxnSp macro="">
      <xdr:nvCxnSpPr>
        <xdr:cNvPr id="642" name="直線コネクタ 641">
          <a:extLst>
            <a:ext uri="{FF2B5EF4-FFF2-40B4-BE49-F238E27FC236}">
              <a16:creationId xmlns:a16="http://schemas.microsoft.com/office/drawing/2014/main" id="{39B9BE9C-994B-4DD3-8325-EF3E448266E0}"/>
            </a:ext>
          </a:extLst>
        </xdr:cNvPr>
        <xdr:cNvCxnSpPr/>
      </xdr:nvCxnSpPr>
      <xdr:spPr>
        <a:xfrm>
          <a:off x="14592300" y="103033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71665</xdr:rowOff>
    </xdr:from>
    <xdr:to>
      <xdr:col>72</xdr:col>
      <xdr:colOff>38100</xdr:colOff>
      <xdr:row>60</xdr:row>
      <xdr:rowOff>1815</xdr:rowOff>
    </xdr:to>
    <xdr:sp macro="" textlink="">
      <xdr:nvSpPr>
        <xdr:cNvPr id="643" name="楕円 642">
          <a:extLst>
            <a:ext uri="{FF2B5EF4-FFF2-40B4-BE49-F238E27FC236}">
              <a16:creationId xmlns:a16="http://schemas.microsoft.com/office/drawing/2014/main" id="{CFE3CC30-2DC3-46F2-AC76-C069B23A143F}"/>
            </a:ext>
          </a:extLst>
        </xdr:cNvPr>
        <xdr:cNvSpPr/>
      </xdr:nvSpPr>
      <xdr:spPr>
        <a:xfrm>
          <a:off x="13652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122465</xdr:rowOff>
    </xdr:from>
    <xdr:to>
      <xdr:col>76</xdr:col>
      <xdr:colOff>114300</xdr:colOff>
      <xdr:row>60</xdr:row>
      <xdr:rowOff>16328</xdr:rowOff>
    </xdr:to>
    <xdr:cxnSp macro="">
      <xdr:nvCxnSpPr>
        <xdr:cNvPr id="644" name="直線コネクタ 643">
          <a:extLst>
            <a:ext uri="{FF2B5EF4-FFF2-40B4-BE49-F238E27FC236}">
              <a16:creationId xmlns:a16="http://schemas.microsoft.com/office/drawing/2014/main" id="{34FA33B2-5BCF-40B1-835C-57E200D9DC36}"/>
            </a:ext>
          </a:extLst>
        </xdr:cNvPr>
        <xdr:cNvCxnSpPr/>
      </xdr:nvCxnSpPr>
      <xdr:spPr>
        <a:xfrm>
          <a:off x="13703300" y="10238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45" name="楕円 644">
          <a:extLst>
            <a:ext uri="{FF2B5EF4-FFF2-40B4-BE49-F238E27FC236}">
              <a16:creationId xmlns:a16="http://schemas.microsoft.com/office/drawing/2014/main" id="{F39EF806-1978-4784-BF28-B1059EA0746F}"/>
            </a:ext>
          </a:extLst>
        </xdr:cNvPr>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59</xdr:row>
      <xdr:rowOff>122465</xdr:rowOff>
    </xdr:to>
    <xdr:cxnSp macro="">
      <xdr:nvCxnSpPr>
        <xdr:cNvPr id="646" name="直線コネクタ 645">
          <a:extLst>
            <a:ext uri="{FF2B5EF4-FFF2-40B4-BE49-F238E27FC236}">
              <a16:creationId xmlns:a16="http://schemas.microsoft.com/office/drawing/2014/main" id="{4340765C-C119-425D-BBA2-F80B75A0BBA3}"/>
            </a:ext>
          </a:extLst>
        </xdr:cNvPr>
        <xdr:cNvCxnSpPr/>
      </xdr:nvCxnSpPr>
      <xdr:spPr>
        <a:xfrm>
          <a:off x="12814300" y="99930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647" name="n_1aveValue【学校施設】&#10;有形固定資産減価償却率">
          <a:extLst>
            <a:ext uri="{FF2B5EF4-FFF2-40B4-BE49-F238E27FC236}">
              <a16:creationId xmlns:a16="http://schemas.microsoft.com/office/drawing/2014/main" id="{47356192-A487-4A0A-9017-20EBB48DA4F4}"/>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648" name="n_2aveValue【学校施設】&#10;有形固定資産減価償却率">
          <a:extLst>
            <a:ext uri="{FF2B5EF4-FFF2-40B4-BE49-F238E27FC236}">
              <a16:creationId xmlns:a16="http://schemas.microsoft.com/office/drawing/2014/main" id="{E43BE284-E531-498A-BE2A-32CADBE53EF2}"/>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649" name="n_3aveValue【学校施設】&#10;有形固定資産減価償却率">
          <a:extLst>
            <a:ext uri="{FF2B5EF4-FFF2-40B4-BE49-F238E27FC236}">
              <a16:creationId xmlns:a16="http://schemas.microsoft.com/office/drawing/2014/main" id="{409639AD-919E-4B64-A281-6935C713EC4D}"/>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650" name="n_4aveValue【学校施設】&#10;有形固定資産減価償却率">
          <a:extLst>
            <a:ext uri="{FF2B5EF4-FFF2-40B4-BE49-F238E27FC236}">
              <a16:creationId xmlns:a16="http://schemas.microsoft.com/office/drawing/2014/main" id="{81F56E9E-9B4A-4D9F-A829-2B8D9FF3A904}"/>
            </a:ext>
          </a:extLst>
        </xdr:cNvPr>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651" name="n_1mainValue【学校施設】&#10;有形固定資産減価償却率">
          <a:extLst>
            <a:ext uri="{FF2B5EF4-FFF2-40B4-BE49-F238E27FC236}">
              <a16:creationId xmlns:a16="http://schemas.microsoft.com/office/drawing/2014/main" id="{4DF554EB-2946-4FA4-8F90-D28F3D9C1459}"/>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652" name="n_2mainValue【学校施設】&#10;有形固定資産減価償却率">
          <a:extLst>
            <a:ext uri="{FF2B5EF4-FFF2-40B4-BE49-F238E27FC236}">
              <a16:creationId xmlns:a16="http://schemas.microsoft.com/office/drawing/2014/main" id="{6BEF36BB-48E6-4FD2-A204-E08E74D6C2F8}"/>
            </a:ext>
          </a:extLst>
        </xdr:cNvPr>
        <xdr:cNvSpPr txBox="1"/>
      </xdr:nvSpPr>
      <xdr:spPr>
        <a:xfrm>
          <a:off x="14389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164392</xdr:rowOff>
    </xdr:from>
    <xdr:ext cx="405111" cy="259045"/>
    <xdr:sp macro="" textlink="">
      <xdr:nvSpPr>
        <xdr:cNvPr id="653" name="n_3mainValue【学校施設】&#10;有形固定資産減価償却率">
          <a:extLst>
            <a:ext uri="{FF2B5EF4-FFF2-40B4-BE49-F238E27FC236}">
              <a16:creationId xmlns:a16="http://schemas.microsoft.com/office/drawing/2014/main" id="{52C1834D-0AD3-4427-9490-3353EF27685B}"/>
            </a:ext>
          </a:extLst>
        </xdr:cNvPr>
        <xdr:cNvSpPr txBox="1"/>
      </xdr:nvSpPr>
      <xdr:spPr>
        <a:xfrm>
          <a:off x="13500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654" name="n_4mainValue【学校施設】&#10;有形固定資産減価償却率">
          <a:extLst>
            <a:ext uri="{FF2B5EF4-FFF2-40B4-BE49-F238E27FC236}">
              <a16:creationId xmlns:a16="http://schemas.microsoft.com/office/drawing/2014/main" id="{FA3E62B9-B7FA-4634-8005-984780F55D15}"/>
            </a:ext>
          </a:extLst>
        </xdr:cNvPr>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9A694158-37C5-42FC-8D1D-00E5B7A363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BF6BA7D4-8073-4B52-8D4C-9AEC8D7903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F57D0984-4BCB-4988-BB43-2FEF9E7F60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36BE61F8-890E-40A4-BB92-103CAA0FFB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F0A40E33-46B8-4B07-AC64-6C3561CC52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71B7C9C4-5BB0-41C4-BE77-EEFB456B60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D5B03A9D-7583-4FFD-9B44-4C69381F87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6C44924F-819D-4000-ABEF-10621B708B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31C1E495-1E54-4FF4-AFC3-59851ED87A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E035CB9B-0F32-426E-9BFF-C5641CDF8A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5" name="テキスト ボックス 664">
          <a:extLst>
            <a:ext uri="{FF2B5EF4-FFF2-40B4-BE49-F238E27FC236}">
              <a16:creationId xmlns:a16="http://schemas.microsoft.com/office/drawing/2014/main" id="{88A81AD8-9E56-40DE-9B25-2661E2F84D8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6" name="直線コネクタ 665">
          <a:extLst>
            <a:ext uri="{FF2B5EF4-FFF2-40B4-BE49-F238E27FC236}">
              <a16:creationId xmlns:a16="http://schemas.microsoft.com/office/drawing/2014/main" id="{091EF8F3-DA76-4D2E-8387-8BDB784DECE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7" name="テキスト ボックス 666">
          <a:extLst>
            <a:ext uri="{FF2B5EF4-FFF2-40B4-BE49-F238E27FC236}">
              <a16:creationId xmlns:a16="http://schemas.microsoft.com/office/drawing/2014/main" id="{A8ABA533-3A8D-4A28-BDD9-0AA6E6929DD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8" name="直線コネクタ 667">
          <a:extLst>
            <a:ext uri="{FF2B5EF4-FFF2-40B4-BE49-F238E27FC236}">
              <a16:creationId xmlns:a16="http://schemas.microsoft.com/office/drawing/2014/main" id="{5BEFF468-AC8B-48ED-AA7D-87C9E67EC25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9" name="テキスト ボックス 668">
          <a:extLst>
            <a:ext uri="{FF2B5EF4-FFF2-40B4-BE49-F238E27FC236}">
              <a16:creationId xmlns:a16="http://schemas.microsoft.com/office/drawing/2014/main" id="{81692CF9-6C9E-4341-8CCA-0149FB4E843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0" name="直線コネクタ 669">
          <a:extLst>
            <a:ext uri="{FF2B5EF4-FFF2-40B4-BE49-F238E27FC236}">
              <a16:creationId xmlns:a16="http://schemas.microsoft.com/office/drawing/2014/main" id="{1940AC66-748A-41A1-B53C-2B90655DD82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1" name="テキスト ボックス 670">
          <a:extLst>
            <a:ext uri="{FF2B5EF4-FFF2-40B4-BE49-F238E27FC236}">
              <a16:creationId xmlns:a16="http://schemas.microsoft.com/office/drawing/2014/main" id="{76C11964-6EEB-4DB5-9AFD-B7557E97E3C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2" name="直線コネクタ 671">
          <a:extLst>
            <a:ext uri="{FF2B5EF4-FFF2-40B4-BE49-F238E27FC236}">
              <a16:creationId xmlns:a16="http://schemas.microsoft.com/office/drawing/2014/main" id="{607A69C0-286B-4BA7-988A-3CF1D4356A7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3" name="テキスト ボックス 672">
          <a:extLst>
            <a:ext uri="{FF2B5EF4-FFF2-40B4-BE49-F238E27FC236}">
              <a16:creationId xmlns:a16="http://schemas.microsoft.com/office/drawing/2014/main" id="{163D899F-9F43-4FC6-95B3-91ECB4921DC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4" name="直線コネクタ 673">
          <a:extLst>
            <a:ext uri="{FF2B5EF4-FFF2-40B4-BE49-F238E27FC236}">
              <a16:creationId xmlns:a16="http://schemas.microsoft.com/office/drawing/2014/main" id="{6E942A51-F69C-4BBE-A992-31091484D07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5" name="テキスト ボックス 674">
          <a:extLst>
            <a:ext uri="{FF2B5EF4-FFF2-40B4-BE49-F238E27FC236}">
              <a16:creationId xmlns:a16="http://schemas.microsoft.com/office/drawing/2014/main" id="{1E99F9CD-8A9C-4257-B522-DF908D695B1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6" name="直線コネクタ 675">
          <a:extLst>
            <a:ext uri="{FF2B5EF4-FFF2-40B4-BE49-F238E27FC236}">
              <a16:creationId xmlns:a16="http://schemas.microsoft.com/office/drawing/2014/main" id="{86F3A978-BC64-46E3-92CD-16636D64372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7" name="テキスト ボックス 676">
          <a:extLst>
            <a:ext uri="{FF2B5EF4-FFF2-40B4-BE49-F238E27FC236}">
              <a16:creationId xmlns:a16="http://schemas.microsoft.com/office/drawing/2014/main" id="{A0D77873-A69D-4A68-8762-25295E899C5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57F179C7-204C-4ECA-A223-2A79649C44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505545CB-A2A5-4F8B-8A26-721441DF2B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学校施設】&#10;一人当たり面積グラフ枠">
          <a:extLst>
            <a:ext uri="{FF2B5EF4-FFF2-40B4-BE49-F238E27FC236}">
              <a16:creationId xmlns:a16="http://schemas.microsoft.com/office/drawing/2014/main" id="{354F2835-5CDC-4164-A4F2-4AEEC195C6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681" name="直線コネクタ 680">
          <a:extLst>
            <a:ext uri="{FF2B5EF4-FFF2-40B4-BE49-F238E27FC236}">
              <a16:creationId xmlns:a16="http://schemas.microsoft.com/office/drawing/2014/main" id="{1525F094-3514-429B-9CB4-1A4661AC3A27}"/>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682" name="【学校施設】&#10;一人当たり面積最小値テキスト">
          <a:extLst>
            <a:ext uri="{FF2B5EF4-FFF2-40B4-BE49-F238E27FC236}">
              <a16:creationId xmlns:a16="http://schemas.microsoft.com/office/drawing/2014/main" id="{E978A146-8640-4CF8-979E-C27C9873F022}"/>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683" name="直線コネクタ 682">
          <a:extLst>
            <a:ext uri="{FF2B5EF4-FFF2-40B4-BE49-F238E27FC236}">
              <a16:creationId xmlns:a16="http://schemas.microsoft.com/office/drawing/2014/main" id="{4F80A330-8C13-412D-B389-AB03CF644205}"/>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684" name="【学校施設】&#10;一人当たり面積最大値テキスト">
          <a:extLst>
            <a:ext uri="{FF2B5EF4-FFF2-40B4-BE49-F238E27FC236}">
              <a16:creationId xmlns:a16="http://schemas.microsoft.com/office/drawing/2014/main" id="{8357D73B-96E8-4C7E-B71C-0CA1FD795CAA}"/>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685" name="直線コネクタ 684">
          <a:extLst>
            <a:ext uri="{FF2B5EF4-FFF2-40B4-BE49-F238E27FC236}">
              <a16:creationId xmlns:a16="http://schemas.microsoft.com/office/drawing/2014/main" id="{02ACCAB7-FCEC-4554-88F3-D5F1AFFE7F21}"/>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686" name="【学校施設】&#10;一人当たり面積平均値テキスト">
          <a:extLst>
            <a:ext uri="{FF2B5EF4-FFF2-40B4-BE49-F238E27FC236}">
              <a16:creationId xmlns:a16="http://schemas.microsoft.com/office/drawing/2014/main" id="{972E2030-E422-4397-8495-F2922C567D09}"/>
            </a:ext>
          </a:extLst>
        </xdr:cNvPr>
        <xdr:cNvSpPr txBox="1"/>
      </xdr:nvSpPr>
      <xdr:spPr>
        <a:xfrm>
          <a:off x="221996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687" name="フローチャート: 判断 686">
          <a:extLst>
            <a:ext uri="{FF2B5EF4-FFF2-40B4-BE49-F238E27FC236}">
              <a16:creationId xmlns:a16="http://schemas.microsoft.com/office/drawing/2014/main" id="{C94BA0EA-EC41-4F2B-ACA2-89C027EF43C5}"/>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88" name="フローチャート: 判断 687">
          <a:extLst>
            <a:ext uri="{FF2B5EF4-FFF2-40B4-BE49-F238E27FC236}">
              <a16:creationId xmlns:a16="http://schemas.microsoft.com/office/drawing/2014/main" id="{28F06CA0-634E-41EC-AC6E-7582EFA972AB}"/>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89" name="フローチャート: 判断 688">
          <a:extLst>
            <a:ext uri="{FF2B5EF4-FFF2-40B4-BE49-F238E27FC236}">
              <a16:creationId xmlns:a16="http://schemas.microsoft.com/office/drawing/2014/main" id="{97E40B20-DE01-4275-A406-B6898B9F4449}"/>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90" name="フローチャート: 判断 689">
          <a:extLst>
            <a:ext uri="{FF2B5EF4-FFF2-40B4-BE49-F238E27FC236}">
              <a16:creationId xmlns:a16="http://schemas.microsoft.com/office/drawing/2014/main" id="{68636B4B-B21B-445E-899A-33BEF68C98E4}"/>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91" name="フローチャート: 判断 690">
          <a:extLst>
            <a:ext uri="{FF2B5EF4-FFF2-40B4-BE49-F238E27FC236}">
              <a16:creationId xmlns:a16="http://schemas.microsoft.com/office/drawing/2014/main" id="{043143DC-5B51-48C2-9A8F-BCBE2EE409E9}"/>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FC33F3E-A031-43DA-A59F-4EA40410CC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7783E181-CEF8-4E8E-A7AF-468DC64CCDB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FE370802-1752-49B6-8C93-17C9073C28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CC17738-7220-4F02-AC66-E514661C48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8769CB0-49B0-4725-902B-11DBF7871E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146449</xdr:rowOff>
    </xdr:from>
    <xdr:to>
      <xdr:col>116</xdr:col>
      <xdr:colOff>114300</xdr:colOff>
      <xdr:row>61</xdr:row>
      <xdr:rowOff>76599</xdr:rowOff>
    </xdr:to>
    <xdr:sp macro="" textlink="">
      <xdr:nvSpPr>
        <xdr:cNvPr id="697" name="楕円 696">
          <a:extLst>
            <a:ext uri="{FF2B5EF4-FFF2-40B4-BE49-F238E27FC236}">
              <a16:creationId xmlns:a16="http://schemas.microsoft.com/office/drawing/2014/main" id="{5ADC9889-8DA7-4DDE-BB25-2199004DBDA6}"/>
            </a:ext>
          </a:extLst>
        </xdr:cNvPr>
        <xdr:cNvSpPr/>
      </xdr:nvSpPr>
      <xdr:spPr>
        <a:xfrm>
          <a:off x="22110700" y="1043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124876</xdr:rowOff>
    </xdr:from>
    <xdr:ext cx="469744" cy="259045"/>
    <xdr:sp macro="" textlink="">
      <xdr:nvSpPr>
        <xdr:cNvPr id="698" name="【学校施設】&#10;一人当たり面積該当値テキスト">
          <a:extLst>
            <a:ext uri="{FF2B5EF4-FFF2-40B4-BE49-F238E27FC236}">
              <a16:creationId xmlns:a16="http://schemas.microsoft.com/office/drawing/2014/main" id="{723030CC-9D0A-48BF-BF82-6BE303D56A5A}"/>
            </a:ext>
          </a:extLst>
        </xdr:cNvPr>
        <xdr:cNvSpPr txBox="1"/>
      </xdr:nvSpPr>
      <xdr:spPr>
        <a:xfrm>
          <a:off x="22199600" y="1041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162778</xdr:rowOff>
    </xdr:from>
    <xdr:to>
      <xdr:col>112</xdr:col>
      <xdr:colOff>38100</xdr:colOff>
      <xdr:row>61</xdr:row>
      <xdr:rowOff>92928</xdr:rowOff>
    </xdr:to>
    <xdr:sp macro="" textlink="">
      <xdr:nvSpPr>
        <xdr:cNvPr id="699" name="楕円 698">
          <a:extLst>
            <a:ext uri="{FF2B5EF4-FFF2-40B4-BE49-F238E27FC236}">
              <a16:creationId xmlns:a16="http://schemas.microsoft.com/office/drawing/2014/main" id="{F615010A-39AE-47A4-8192-B5C8FFB0B970}"/>
            </a:ext>
          </a:extLst>
        </xdr:cNvPr>
        <xdr:cNvSpPr/>
      </xdr:nvSpPr>
      <xdr:spPr>
        <a:xfrm>
          <a:off x="21272500" y="104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25799</xdr:rowOff>
    </xdr:from>
    <xdr:to>
      <xdr:col>116</xdr:col>
      <xdr:colOff>63500</xdr:colOff>
      <xdr:row>61</xdr:row>
      <xdr:rowOff>42128</xdr:rowOff>
    </xdr:to>
    <xdr:cxnSp macro="">
      <xdr:nvCxnSpPr>
        <xdr:cNvPr id="700" name="直線コネクタ 699">
          <a:extLst>
            <a:ext uri="{FF2B5EF4-FFF2-40B4-BE49-F238E27FC236}">
              <a16:creationId xmlns:a16="http://schemas.microsoft.com/office/drawing/2014/main" id="{68798A04-2850-4B6B-AD3B-4A183922C436}"/>
            </a:ext>
          </a:extLst>
        </xdr:cNvPr>
        <xdr:cNvCxnSpPr/>
      </xdr:nvCxnSpPr>
      <xdr:spPr>
        <a:xfrm flipV="1">
          <a:off x="21323300" y="1048424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116405</xdr:rowOff>
    </xdr:from>
    <xdr:to>
      <xdr:col>107</xdr:col>
      <xdr:colOff>101600</xdr:colOff>
      <xdr:row>61</xdr:row>
      <xdr:rowOff>46555</xdr:rowOff>
    </xdr:to>
    <xdr:sp macro="" textlink="">
      <xdr:nvSpPr>
        <xdr:cNvPr id="701" name="楕円 700">
          <a:extLst>
            <a:ext uri="{FF2B5EF4-FFF2-40B4-BE49-F238E27FC236}">
              <a16:creationId xmlns:a16="http://schemas.microsoft.com/office/drawing/2014/main" id="{6DB45081-ACF7-4DAB-A394-D41D371B5F31}"/>
            </a:ext>
          </a:extLst>
        </xdr:cNvPr>
        <xdr:cNvSpPr/>
      </xdr:nvSpPr>
      <xdr:spPr>
        <a:xfrm>
          <a:off x="20383500" y="104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167205</xdr:rowOff>
    </xdr:from>
    <xdr:to>
      <xdr:col>111</xdr:col>
      <xdr:colOff>177800</xdr:colOff>
      <xdr:row>61</xdr:row>
      <xdr:rowOff>42128</xdr:rowOff>
    </xdr:to>
    <xdr:cxnSp macro="">
      <xdr:nvCxnSpPr>
        <xdr:cNvPr id="702" name="直線コネクタ 701">
          <a:extLst>
            <a:ext uri="{FF2B5EF4-FFF2-40B4-BE49-F238E27FC236}">
              <a16:creationId xmlns:a16="http://schemas.microsoft.com/office/drawing/2014/main" id="{4CC608FA-97A0-463B-999A-3D21760185B7}"/>
            </a:ext>
          </a:extLst>
        </xdr:cNvPr>
        <xdr:cNvCxnSpPr/>
      </xdr:nvCxnSpPr>
      <xdr:spPr>
        <a:xfrm>
          <a:off x="20434300" y="1045420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122283</xdr:rowOff>
    </xdr:from>
    <xdr:to>
      <xdr:col>102</xdr:col>
      <xdr:colOff>165100</xdr:colOff>
      <xdr:row>61</xdr:row>
      <xdr:rowOff>52433</xdr:rowOff>
    </xdr:to>
    <xdr:sp macro="" textlink="">
      <xdr:nvSpPr>
        <xdr:cNvPr id="703" name="楕円 702">
          <a:extLst>
            <a:ext uri="{FF2B5EF4-FFF2-40B4-BE49-F238E27FC236}">
              <a16:creationId xmlns:a16="http://schemas.microsoft.com/office/drawing/2014/main" id="{504412DA-0115-46E5-98B4-E02382BB9777}"/>
            </a:ext>
          </a:extLst>
        </xdr:cNvPr>
        <xdr:cNvSpPr/>
      </xdr:nvSpPr>
      <xdr:spPr>
        <a:xfrm>
          <a:off x="19494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167205</xdr:rowOff>
    </xdr:from>
    <xdr:to>
      <xdr:col>107</xdr:col>
      <xdr:colOff>50800</xdr:colOff>
      <xdr:row>61</xdr:row>
      <xdr:rowOff>1633</xdr:rowOff>
    </xdr:to>
    <xdr:cxnSp macro="">
      <xdr:nvCxnSpPr>
        <xdr:cNvPr id="704" name="直線コネクタ 703">
          <a:extLst>
            <a:ext uri="{FF2B5EF4-FFF2-40B4-BE49-F238E27FC236}">
              <a16:creationId xmlns:a16="http://schemas.microsoft.com/office/drawing/2014/main" id="{E6F0C5DD-DB7C-486B-B7D1-AD69169D3251}"/>
            </a:ext>
          </a:extLst>
        </xdr:cNvPr>
        <xdr:cNvCxnSpPr/>
      </xdr:nvCxnSpPr>
      <xdr:spPr>
        <a:xfrm flipV="1">
          <a:off x="19545300" y="1045420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50764</xdr:rowOff>
    </xdr:from>
    <xdr:to>
      <xdr:col>98</xdr:col>
      <xdr:colOff>38100</xdr:colOff>
      <xdr:row>63</xdr:row>
      <xdr:rowOff>152364</xdr:rowOff>
    </xdr:to>
    <xdr:sp macro="" textlink="">
      <xdr:nvSpPr>
        <xdr:cNvPr id="705" name="楕円 704">
          <a:extLst>
            <a:ext uri="{FF2B5EF4-FFF2-40B4-BE49-F238E27FC236}">
              <a16:creationId xmlns:a16="http://schemas.microsoft.com/office/drawing/2014/main" id="{E728194A-E0B5-417F-B57E-ABC59682CEC8}"/>
            </a:ext>
          </a:extLst>
        </xdr:cNvPr>
        <xdr:cNvSpPr/>
      </xdr:nvSpPr>
      <xdr:spPr>
        <a:xfrm>
          <a:off x="18605500" y="10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1633</xdr:rowOff>
    </xdr:from>
    <xdr:to>
      <xdr:col>102</xdr:col>
      <xdr:colOff>114300</xdr:colOff>
      <xdr:row>63</xdr:row>
      <xdr:rowOff>101564</xdr:rowOff>
    </xdr:to>
    <xdr:cxnSp macro="">
      <xdr:nvCxnSpPr>
        <xdr:cNvPr id="706" name="直線コネクタ 705">
          <a:extLst>
            <a:ext uri="{FF2B5EF4-FFF2-40B4-BE49-F238E27FC236}">
              <a16:creationId xmlns:a16="http://schemas.microsoft.com/office/drawing/2014/main" id="{175B5A07-7F01-4EA8-A80C-E90C4CE3F37B}"/>
            </a:ext>
          </a:extLst>
        </xdr:cNvPr>
        <xdr:cNvCxnSpPr/>
      </xdr:nvCxnSpPr>
      <xdr:spPr>
        <a:xfrm flipV="1">
          <a:off x="18656300" y="10460083"/>
          <a:ext cx="889000" cy="4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707" name="n_1aveValue【学校施設】&#10;一人当たり面積">
          <a:extLst>
            <a:ext uri="{FF2B5EF4-FFF2-40B4-BE49-F238E27FC236}">
              <a16:creationId xmlns:a16="http://schemas.microsoft.com/office/drawing/2014/main" id="{F0404D0C-316A-4434-9283-C03E5E93059E}"/>
            </a:ext>
          </a:extLst>
        </xdr:cNvPr>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57276</xdr:rowOff>
    </xdr:from>
    <xdr:ext cx="469744" cy="259045"/>
    <xdr:sp macro="" textlink="">
      <xdr:nvSpPr>
        <xdr:cNvPr id="708" name="n_2aveValue【学校施設】&#10;一人当たり面積">
          <a:extLst>
            <a:ext uri="{FF2B5EF4-FFF2-40B4-BE49-F238E27FC236}">
              <a16:creationId xmlns:a16="http://schemas.microsoft.com/office/drawing/2014/main" id="{10338446-BC0B-412B-ACB1-ACA03D8AB118}"/>
            </a:ext>
          </a:extLst>
        </xdr:cNvPr>
        <xdr:cNvSpPr txBox="1"/>
      </xdr:nvSpPr>
      <xdr:spPr>
        <a:xfrm>
          <a:off x="20199427" y="10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709" name="n_3aveValue【学校施設】&#10;一人当たり面積">
          <a:extLst>
            <a:ext uri="{FF2B5EF4-FFF2-40B4-BE49-F238E27FC236}">
              <a16:creationId xmlns:a16="http://schemas.microsoft.com/office/drawing/2014/main" id="{7E788767-2A2E-4C61-A586-E38E10B7316D}"/>
            </a:ext>
          </a:extLst>
        </xdr:cNvPr>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710" name="n_4aveValue【学校施設】&#10;一人当たり面積">
          <a:extLst>
            <a:ext uri="{FF2B5EF4-FFF2-40B4-BE49-F238E27FC236}">
              <a16:creationId xmlns:a16="http://schemas.microsoft.com/office/drawing/2014/main" id="{A4C509C7-75FA-4A53-A870-FDF7A1AD75EC}"/>
            </a:ext>
          </a:extLst>
        </xdr:cNvPr>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84055</xdr:rowOff>
    </xdr:from>
    <xdr:ext cx="469744" cy="259045"/>
    <xdr:sp macro="" textlink="">
      <xdr:nvSpPr>
        <xdr:cNvPr id="711" name="n_1mainValue【学校施設】&#10;一人当たり面積">
          <a:extLst>
            <a:ext uri="{FF2B5EF4-FFF2-40B4-BE49-F238E27FC236}">
              <a16:creationId xmlns:a16="http://schemas.microsoft.com/office/drawing/2014/main" id="{421856F9-627B-4CD6-B74F-778C3F0A671D}"/>
            </a:ext>
          </a:extLst>
        </xdr:cNvPr>
        <xdr:cNvSpPr txBox="1"/>
      </xdr:nvSpPr>
      <xdr:spPr>
        <a:xfrm>
          <a:off x="21075727" y="1054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63082</xdr:rowOff>
    </xdr:from>
    <xdr:ext cx="469744" cy="259045"/>
    <xdr:sp macro="" textlink="">
      <xdr:nvSpPr>
        <xdr:cNvPr id="712" name="n_2mainValue【学校施設】&#10;一人当たり面積">
          <a:extLst>
            <a:ext uri="{FF2B5EF4-FFF2-40B4-BE49-F238E27FC236}">
              <a16:creationId xmlns:a16="http://schemas.microsoft.com/office/drawing/2014/main" id="{877F22BC-91DB-4E35-9ACA-4F24F598F0D8}"/>
            </a:ext>
          </a:extLst>
        </xdr:cNvPr>
        <xdr:cNvSpPr txBox="1"/>
      </xdr:nvSpPr>
      <xdr:spPr>
        <a:xfrm>
          <a:off x="20199427" y="1017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43560</xdr:rowOff>
    </xdr:from>
    <xdr:ext cx="469744" cy="259045"/>
    <xdr:sp macro="" textlink="">
      <xdr:nvSpPr>
        <xdr:cNvPr id="713" name="n_3mainValue【学校施設】&#10;一人当たり面積">
          <a:extLst>
            <a:ext uri="{FF2B5EF4-FFF2-40B4-BE49-F238E27FC236}">
              <a16:creationId xmlns:a16="http://schemas.microsoft.com/office/drawing/2014/main" id="{99F6FA6C-75F5-44D2-90E4-BB8CFFBF8F01}"/>
            </a:ext>
          </a:extLst>
        </xdr:cNvPr>
        <xdr:cNvSpPr txBox="1"/>
      </xdr:nvSpPr>
      <xdr:spPr>
        <a:xfrm>
          <a:off x="19310427" y="1050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143491</xdr:rowOff>
    </xdr:from>
    <xdr:ext cx="469744" cy="259045"/>
    <xdr:sp macro="" textlink="">
      <xdr:nvSpPr>
        <xdr:cNvPr id="714" name="n_4mainValue【学校施設】&#10;一人当たり面積">
          <a:extLst>
            <a:ext uri="{FF2B5EF4-FFF2-40B4-BE49-F238E27FC236}">
              <a16:creationId xmlns:a16="http://schemas.microsoft.com/office/drawing/2014/main" id="{A8DB7653-F54F-4B4F-99DF-FB5E85436287}"/>
            </a:ext>
          </a:extLst>
        </xdr:cNvPr>
        <xdr:cNvSpPr txBox="1"/>
      </xdr:nvSpPr>
      <xdr:spPr>
        <a:xfrm>
          <a:off x="18421427" y="109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62BC997E-14C6-4E68-BA8D-1CB729659D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B27703C3-225F-43BF-BE72-D8279A728B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F413CA27-64F6-4E81-A584-F4603A0C8D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87E49F0A-29BE-4EBC-BA67-812F8E8D01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616D858D-FF61-4157-A427-3ADC3FDEC7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E87ED0E6-3DD4-41D0-AE68-AE6A2979AA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4FEC2158-54F0-4272-AC91-2DD5DE7D52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E169A240-642E-4BC6-89F3-DD9C706AD0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id="{A5BA1887-F601-4CDA-A1C8-6BB615792E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id="{141F067B-9F83-4BB5-91B5-A31B5C6F2E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id="{9D0DB25A-C991-482E-9ACA-E2A1EB77E3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a:extLst>
            <a:ext uri="{FF2B5EF4-FFF2-40B4-BE49-F238E27FC236}">
              <a16:creationId xmlns:a16="http://schemas.microsoft.com/office/drawing/2014/main" id="{85B8D848-D41A-4400-B7B6-5629B293CB7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a:extLst>
            <a:ext uri="{FF2B5EF4-FFF2-40B4-BE49-F238E27FC236}">
              <a16:creationId xmlns:a16="http://schemas.microsoft.com/office/drawing/2014/main" id="{D5BE27BC-B8F4-405C-9AF8-6A6D70BC4A2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a:extLst>
            <a:ext uri="{FF2B5EF4-FFF2-40B4-BE49-F238E27FC236}">
              <a16:creationId xmlns:a16="http://schemas.microsoft.com/office/drawing/2014/main" id="{3AB54A9E-7CA7-4FED-A388-823DD78D71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a:extLst>
            <a:ext uri="{FF2B5EF4-FFF2-40B4-BE49-F238E27FC236}">
              <a16:creationId xmlns:a16="http://schemas.microsoft.com/office/drawing/2014/main" id="{E368117E-24BC-42F4-8C4C-1C04114152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a:extLst>
            <a:ext uri="{FF2B5EF4-FFF2-40B4-BE49-F238E27FC236}">
              <a16:creationId xmlns:a16="http://schemas.microsoft.com/office/drawing/2014/main" id="{FF2EEB86-0CC7-440D-9E38-12597E3FC2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a:extLst>
            <a:ext uri="{FF2B5EF4-FFF2-40B4-BE49-F238E27FC236}">
              <a16:creationId xmlns:a16="http://schemas.microsoft.com/office/drawing/2014/main" id="{40BB2DB5-A75E-4148-9FB2-616EBE9D465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a:extLst>
            <a:ext uri="{FF2B5EF4-FFF2-40B4-BE49-F238E27FC236}">
              <a16:creationId xmlns:a16="http://schemas.microsoft.com/office/drawing/2014/main" id="{A666D87C-6435-4D2C-AF18-5C0DEC75D2B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a:extLst>
            <a:ext uri="{FF2B5EF4-FFF2-40B4-BE49-F238E27FC236}">
              <a16:creationId xmlns:a16="http://schemas.microsoft.com/office/drawing/2014/main" id="{359E97EC-FA56-420A-BD80-5A20065DB45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a:extLst>
            <a:ext uri="{FF2B5EF4-FFF2-40B4-BE49-F238E27FC236}">
              <a16:creationId xmlns:a16="http://schemas.microsoft.com/office/drawing/2014/main" id="{662E97EA-3868-4875-9E02-49735FF0CC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a:extLst>
            <a:ext uri="{FF2B5EF4-FFF2-40B4-BE49-F238E27FC236}">
              <a16:creationId xmlns:a16="http://schemas.microsoft.com/office/drawing/2014/main" id="{54C77C99-0412-43EC-8A1A-7C684AB2A91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a:extLst>
            <a:ext uri="{FF2B5EF4-FFF2-40B4-BE49-F238E27FC236}">
              <a16:creationId xmlns:a16="http://schemas.microsoft.com/office/drawing/2014/main" id="{56C283A2-049A-48C8-9142-4D050AF112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7" name="テキスト ボックス 736">
          <a:extLst>
            <a:ext uri="{FF2B5EF4-FFF2-40B4-BE49-F238E27FC236}">
              <a16:creationId xmlns:a16="http://schemas.microsoft.com/office/drawing/2014/main" id="{004F94EF-5B89-4AD1-A9D3-FFEFCD91E4C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9282F39B-2D44-4711-94A3-45C5E29039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a:extLst>
            <a:ext uri="{FF2B5EF4-FFF2-40B4-BE49-F238E27FC236}">
              <a16:creationId xmlns:a16="http://schemas.microsoft.com/office/drawing/2014/main" id="{F8F82C97-2377-4808-9D43-8A17DDFB994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36468</xdr:rowOff>
    </xdr:from>
    <xdr:to>
      <xdr:col>85</xdr:col>
      <xdr:colOff>126364</xdr:colOff>
      <xdr:row>86</xdr:row>
      <xdr:rowOff>136071</xdr:rowOff>
    </xdr:to>
    <xdr:cxnSp macro="">
      <xdr:nvCxnSpPr>
        <xdr:cNvPr id="740" name="直線コネクタ 739">
          <a:extLst>
            <a:ext uri="{FF2B5EF4-FFF2-40B4-BE49-F238E27FC236}">
              <a16:creationId xmlns:a16="http://schemas.microsoft.com/office/drawing/2014/main" id="{1E152CC5-CCB1-4A01-BE92-C4452681A6E6}"/>
            </a:ext>
          </a:extLst>
        </xdr:cNvPr>
        <xdr:cNvCxnSpPr/>
      </xdr:nvCxnSpPr>
      <xdr:spPr>
        <a:xfrm flipV="1">
          <a:off x="16318864" y="13581018"/>
          <a:ext cx="0" cy="129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405111" cy="259045"/>
    <xdr:sp macro="" textlink="">
      <xdr:nvSpPr>
        <xdr:cNvPr id="741" name="【児童館】&#10;有形固定資産減価償却率最小値テキスト">
          <a:extLst>
            <a:ext uri="{FF2B5EF4-FFF2-40B4-BE49-F238E27FC236}">
              <a16:creationId xmlns:a16="http://schemas.microsoft.com/office/drawing/2014/main" id="{8F847B1A-7B6F-4453-9555-7F35DE71BDCB}"/>
            </a:ext>
          </a:extLst>
        </xdr:cNvPr>
        <xdr:cNvSpPr txBox="1"/>
      </xdr:nvSpPr>
      <xdr:spPr>
        <a:xfrm>
          <a:off x="16357600" y="1488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742" name="直線コネクタ 741">
          <a:extLst>
            <a:ext uri="{FF2B5EF4-FFF2-40B4-BE49-F238E27FC236}">
              <a16:creationId xmlns:a16="http://schemas.microsoft.com/office/drawing/2014/main" id="{A06AD83A-8A87-4BF2-B424-DF584F30CF05}"/>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154595</xdr:rowOff>
    </xdr:from>
    <xdr:ext cx="405111" cy="259045"/>
    <xdr:sp macro="" textlink="">
      <xdr:nvSpPr>
        <xdr:cNvPr id="743" name="【児童館】&#10;有形固定資産減価償却率最大値テキスト">
          <a:extLst>
            <a:ext uri="{FF2B5EF4-FFF2-40B4-BE49-F238E27FC236}">
              <a16:creationId xmlns:a16="http://schemas.microsoft.com/office/drawing/2014/main" id="{6BD474C6-B326-47C8-8461-AF9B1DBFD2C1}"/>
            </a:ext>
          </a:extLst>
        </xdr:cNvPr>
        <xdr:cNvSpPr txBox="1"/>
      </xdr:nvSpPr>
      <xdr:spPr>
        <a:xfrm>
          <a:off x="16357600" y="1335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36468</xdr:rowOff>
    </xdr:from>
    <xdr:to>
      <xdr:col>86</xdr:col>
      <xdr:colOff>25400</xdr:colOff>
      <xdr:row>79</xdr:row>
      <xdr:rowOff>36468</xdr:rowOff>
    </xdr:to>
    <xdr:cxnSp macro="">
      <xdr:nvCxnSpPr>
        <xdr:cNvPr id="744" name="直線コネクタ 743">
          <a:extLst>
            <a:ext uri="{FF2B5EF4-FFF2-40B4-BE49-F238E27FC236}">
              <a16:creationId xmlns:a16="http://schemas.microsoft.com/office/drawing/2014/main" id="{AE85C1E3-5F07-4C8A-94AD-F4F2C3DD3360}"/>
            </a:ext>
          </a:extLst>
        </xdr:cNvPr>
        <xdr:cNvCxnSpPr/>
      </xdr:nvCxnSpPr>
      <xdr:spPr>
        <a:xfrm>
          <a:off x="16230600" y="1358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60433</xdr:rowOff>
    </xdr:from>
    <xdr:ext cx="405111" cy="259045"/>
    <xdr:sp macro="" textlink="">
      <xdr:nvSpPr>
        <xdr:cNvPr id="745" name="【児童館】&#10;有形固定資産減価償却率平均値テキスト">
          <a:extLst>
            <a:ext uri="{FF2B5EF4-FFF2-40B4-BE49-F238E27FC236}">
              <a16:creationId xmlns:a16="http://schemas.microsoft.com/office/drawing/2014/main" id="{36C6E245-F41D-44DE-BA5D-ECC7FE51720E}"/>
            </a:ext>
          </a:extLst>
        </xdr:cNvPr>
        <xdr:cNvSpPr txBox="1"/>
      </xdr:nvSpPr>
      <xdr:spPr>
        <a:xfrm>
          <a:off x="16357600" y="1429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82006</xdr:rowOff>
    </xdr:from>
    <xdr:to>
      <xdr:col>85</xdr:col>
      <xdr:colOff>177800</xdr:colOff>
      <xdr:row>84</xdr:row>
      <xdr:rowOff>12156</xdr:rowOff>
    </xdr:to>
    <xdr:sp macro="" textlink="">
      <xdr:nvSpPr>
        <xdr:cNvPr id="746" name="フローチャート: 判断 745">
          <a:extLst>
            <a:ext uri="{FF2B5EF4-FFF2-40B4-BE49-F238E27FC236}">
              <a16:creationId xmlns:a16="http://schemas.microsoft.com/office/drawing/2014/main" id="{590204FF-7AE8-41FB-8ADD-0962B47C436E}"/>
            </a:ext>
          </a:extLst>
        </xdr:cNvPr>
        <xdr:cNvSpPr/>
      </xdr:nvSpPr>
      <xdr:spPr>
        <a:xfrm>
          <a:off x="162687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162016</xdr:rowOff>
    </xdr:from>
    <xdr:to>
      <xdr:col>81</xdr:col>
      <xdr:colOff>101600</xdr:colOff>
      <xdr:row>83</xdr:row>
      <xdr:rowOff>92166</xdr:rowOff>
    </xdr:to>
    <xdr:sp macro="" textlink="">
      <xdr:nvSpPr>
        <xdr:cNvPr id="747" name="フローチャート: 判断 746">
          <a:extLst>
            <a:ext uri="{FF2B5EF4-FFF2-40B4-BE49-F238E27FC236}">
              <a16:creationId xmlns:a16="http://schemas.microsoft.com/office/drawing/2014/main" id="{F9CE6D90-3E17-41F5-BD85-4F358A35A310}"/>
            </a:ext>
          </a:extLst>
        </xdr:cNvPr>
        <xdr:cNvSpPr/>
      </xdr:nvSpPr>
      <xdr:spPr>
        <a:xfrm>
          <a:off x="1543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106499</xdr:rowOff>
    </xdr:from>
    <xdr:to>
      <xdr:col>76</xdr:col>
      <xdr:colOff>165100</xdr:colOff>
      <xdr:row>83</xdr:row>
      <xdr:rowOff>36649</xdr:rowOff>
    </xdr:to>
    <xdr:sp macro="" textlink="">
      <xdr:nvSpPr>
        <xdr:cNvPr id="748" name="フローチャート: 判断 747">
          <a:extLst>
            <a:ext uri="{FF2B5EF4-FFF2-40B4-BE49-F238E27FC236}">
              <a16:creationId xmlns:a16="http://schemas.microsoft.com/office/drawing/2014/main" id="{429F6171-4177-4113-8E0A-1E6D7B3D4D56}"/>
            </a:ext>
          </a:extLst>
        </xdr:cNvPr>
        <xdr:cNvSpPr/>
      </xdr:nvSpPr>
      <xdr:spPr>
        <a:xfrm>
          <a:off x="14541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49" name="フローチャート: 判断 748">
          <a:extLst>
            <a:ext uri="{FF2B5EF4-FFF2-40B4-BE49-F238E27FC236}">
              <a16:creationId xmlns:a16="http://schemas.microsoft.com/office/drawing/2014/main" id="{A6DD77FA-7F7A-4C90-B51E-17ADBEDA170E}"/>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750" name="フローチャート: 判断 749">
          <a:extLst>
            <a:ext uri="{FF2B5EF4-FFF2-40B4-BE49-F238E27FC236}">
              <a16:creationId xmlns:a16="http://schemas.microsoft.com/office/drawing/2014/main" id="{ABDD5D2C-A374-4382-B5C1-F307F1D563F8}"/>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CD122349-A0B7-4C56-9C0C-293300EDC2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DA9EFF8A-B826-4A7B-8456-11351CC7A4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B1396FDC-D4CF-48AF-8FEA-2756197FA9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B3CDFC69-AECB-4FF4-A170-B5029E522E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5A13B06-6E05-4E4C-BF9C-D9BCE1BB71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756" name="楕円 755">
          <a:extLst>
            <a:ext uri="{FF2B5EF4-FFF2-40B4-BE49-F238E27FC236}">
              <a16:creationId xmlns:a16="http://schemas.microsoft.com/office/drawing/2014/main" id="{3C4BFBEE-41B2-4DD2-9007-6CEF1C1F0A3C}"/>
            </a:ext>
          </a:extLst>
        </xdr:cNvPr>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757" name="【児童館】&#10;有形固定資産減価償却率該当値テキスト">
          <a:extLst>
            <a:ext uri="{FF2B5EF4-FFF2-40B4-BE49-F238E27FC236}">
              <a16:creationId xmlns:a16="http://schemas.microsoft.com/office/drawing/2014/main" id="{95189363-EAA7-4944-82E7-F559DDD161DC}"/>
            </a:ext>
          </a:extLst>
        </xdr:cNvPr>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758" name="楕円 757">
          <a:extLst>
            <a:ext uri="{FF2B5EF4-FFF2-40B4-BE49-F238E27FC236}">
              <a16:creationId xmlns:a16="http://schemas.microsoft.com/office/drawing/2014/main" id="{F62DCB79-205B-4F96-BE07-6D3A95599CB8}"/>
            </a:ext>
          </a:extLst>
        </xdr:cNvPr>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144236</xdr:rowOff>
    </xdr:from>
    <xdr:to>
      <xdr:col>85</xdr:col>
      <xdr:colOff>127000</xdr:colOff>
      <xdr:row>80</xdr:row>
      <xdr:rowOff>54429</xdr:rowOff>
    </xdr:to>
    <xdr:cxnSp macro="">
      <xdr:nvCxnSpPr>
        <xdr:cNvPr id="759" name="直線コネクタ 758">
          <a:extLst>
            <a:ext uri="{FF2B5EF4-FFF2-40B4-BE49-F238E27FC236}">
              <a16:creationId xmlns:a16="http://schemas.microsoft.com/office/drawing/2014/main" id="{BDE21879-CEC2-4652-A4B3-EF43283726DA}"/>
            </a:ext>
          </a:extLst>
        </xdr:cNvPr>
        <xdr:cNvCxnSpPr/>
      </xdr:nvCxnSpPr>
      <xdr:spPr>
        <a:xfrm>
          <a:off x="15481300" y="136887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11793</xdr:rowOff>
    </xdr:from>
    <xdr:to>
      <xdr:col>76</xdr:col>
      <xdr:colOff>165100</xdr:colOff>
      <xdr:row>79</xdr:row>
      <xdr:rowOff>113393</xdr:rowOff>
    </xdr:to>
    <xdr:sp macro="" textlink="">
      <xdr:nvSpPr>
        <xdr:cNvPr id="760" name="楕円 759">
          <a:extLst>
            <a:ext uri="{FF2B5EF4-FFF2-40B4-BE49-F238E27FC236}">
              <a16:creationId xmlns:a16="http://schemas.microsoft.com/office/drawing/2014/main" id="{C0469968-1FA3-45D9-A1E8-20E5CDA08A1E}"/>
            </a:ext>
          </a:extLst>
        </xdr:cNvPr>
        <xdr:cNvSpPr/>
      </xdr:nvSpPr>
      <xdr:spPr>
        <a:xfrm>
          <a:off x="1454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62593</xdr:rowOff>
    </xdr:from>
    <xdr:to>
      <xdr:col>81</xdr:col>
      <xdr:colOff>50800</xdr:colOff>
      <xdr:row>79</xdr:row>
      <xdr:rowOff>144236</xdr:rowOff>
    </xdr:to>
    <xdr:cxnSp macro="">
      <xdr:nvCxnSpPr>
        <xdr:cNvPr id="761" name="直線コネクタ 760">
          <a:extLst>
            <a:ext uri="{FF2B5EF4-FFF2-40B4-BE49-F238E27FC236}">
              <a16:creationId xmlns:a16="http://schemas.microsoft.com/office/drawing/2014/main" id="{BD5A1E12-910F-47BF-B826-8A27A0164D92}"/>
            </a:ext>
          </a:extLst>
        </xdr:cNvPr>
        <xdr:cNvCxnSpPr/>
      </xdr:nvCxnSpPr>
      <xdr:spPr>
        <a:xfrm>
          <a:off x="14592300" y="136071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762" name="楕円 761">
          <a:extLst>
            <a:ext uri="{FF2B5EF4-FFF2-40B4-BE49-F238E27FC236}">
              <a16:creationId xmlns:a16="http://schemas.microsoft.com/office/drawing/2014/main" id="{97EDDA0E-3A8C-40F4-886F-FA1DD6C2D1BA}"/>
            </a:ext>
          </a:extLst>
        </xdr:cNvPr>
        <xdr:cNvSpPr/>
      </xdr:nvSpPr>
      <xdr:spPr>
        <a:xfrm>
          <a:off x="1365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152400</xdr:rowOff>
    </xdr:from>
    <xdr:to>
      <xdr:col>76</xdr:col>
      <xdr:colOff>114300</xdr:colOff>
      <xdr:row>79</xdr:row>
      <xdr:rowOff>62593</xdr:rowOff>
    </xdr:to>
    <xdr:cxnSp macro="">
      <xdr:nvCxnSpPr>
        <xdr:cNvPr id="763" name="直線コネクタ 762">
          <a:extLst>
            <a:ext uri="{FF2B5EF4-FFF2-40B4-BE49-F238E27FC236}">
              <a16:creationId xmlns:a16="http://schemas.microsoft.com/office/drawing/2014/main" id="{C05FE4C9-08B9-4F39-A8E1-9C88027C130B}"/>
            </a:ext>
          </a:extLst>
        </xdr:cNvPr>
        <xdr:cNvCxnSpPr/>
      </xdr:nvCxnSpPr>
      <xdr:spPr>
        <a:xfrm>
          <a:off x="13703300" y="13525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34652</xdr:rowOff>
    </xdr:from>
    <xdr:to>
      <xdr:col>67</xdr:col>
      <xdr:colOff>101600</xdr:colOff>
      <xdr:row>78</xdr:row>
      <xdr:rowOff>136252</xdr:rowOff>
    </xdr:to>
    <xdr:sp macro="" textlink="">
      <xdr:nvSpPr>
        <xdr:cNvPr id="764" name="楕円 763">
          <a:extLst>
            <a:ext uri="{FF2B5EF4-FFF2-40B4-BE49-F238E27FC236}">
              <a16:creationId xmlns:a16="http://schemas.microsoft.com/office/drawing/2014/main" id="{998B0472-EFF2-48C2-86C1-96CE3A84E457}"/>
            </a:ext>
          </a:extLst>
        </xdr:cNvPr>
        <xdr:cNvSpPr/>
      </xdr:nvSpPr>
      <xdr:spPr>
        <a:xfrm>
          <a:off x="12763500" y="134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85452</xdr:rowOff>
    </xdr:from>
    <xdr:to>
      <xdr:col>71</xdr:col>
      <xdr:colOff>177800</xdr:colOff>
      <xdr:row>78</xdr:row>
      <xdr:rowOff>152400</xdr:rowOff>
    </xdr:to>
    <xdr:cxnSp macro="">
      <xdr:nvCxnSpPr>
        <xdr:cNvPr id="765" name="直線コネクタ 764">
          <a:extLst>
            <a:ext uri="{FF2B5EF4-FFF2-40B4-BE49-F238E27FC236}">
              <a16:creationId xmlns:a16="http://schemas.microsoft.com/office/drawing/2014/main" id="{E0A9DF62-FD90-4449-BB5F-F70ADBFE897F}"/>
            </a:ext>
          </a:extLst>
        </xdr:cNvPr>
        <xdr:cNvCxnSpPr/>
      </xdr:nvCxnSpPr>
      <xdr:spPr>
        <a:xfrm>
          <a:off x="12814300" y="1345855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83293</xdr:rowOff>
    </xdr:from>
    <xdr:ext cx="405111" cy="259045"/>
    <xdr:sp macro="" textlink="">
      <xdr:nvSpPr>
        <xdr:cNvPr id="766" name="n_1aveValue【児童館】&#10;有形固定資産減価償却率">
          <a:extLst>
            <a:ext uri="{FF2B5EF4-FFF2-40B4-BE49-F238E27FC236}">
              <a16:creationId xmlns:a16="http://schemas.microsoft.com/office/drawing/2014/main" id="{70A92D65-8DDE-446B-BBED-7DF3C248FC94}"/>
            </a:ext>
          </a:extLst>
        </xdr:cNvPr>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27776</xdr:rowOff>
    </xdr:from>
    <xdr:ext cx="405111" cy="259045"/>
    <xdr:sp macro="" textlink="">
      <xdr:nvSpPr>
        <xdr:cNvPr id="767" name="n_2aveValue【児童館】&#10;有形固定資産減価償却率">
          <a:extLst>
            <a:ext uri="{FF2B5EF4-FFF2-40B4-BE49-F238E27FC236}">
              <a16:creationId xmlns:a16="http://schemas.microsoft.com/office/drawing/2014/main" id="{151C9FCF-DA14-4DBA-AAE3-85743DE15D3C}"/>
            </a:ext>
          </a:extLst>
        </xdr:cNvPr>
        <xdr:cNvSpPr txBox="1"/>
      </xdr:nvSpPr>
      <xdr:spPr>
        <a:xfrm>
          <a:off x="14389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768" name="n_3aveValue【児童館】&#10;有形固定資産減価償却率">
          <a:extLst>
            <a:ext uri="{FF2B5EF4-FFF2-40B4-BE49-F238E27FC236}">
              <a16:creationId xmlns:a16="http://schemas.microsoft.com/office/drawing/2014/main" id="{5C0E71B5-4EBD-466B-93DA-75340D703994}"/>
            </a:ext>
          </a:extLst>
        </xdr:cNvPr>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769" name="n_4aveValue【児童館】&#10;有形固定資産減価償却率">
          <a:extLst>
            <a:ext uri="{FF2B5EF4-FFF2-40B4-BE49-F238E27FC236}">
              <a16:creationId xmlns:a16="http://schemas.microsoft.com/office/drawing/2014/main" id="{936DAC51-4F30-42CD-A85C-E460C752AED5}"/>
            </a:ext>
          </a:extLst>
        </xdr:cNvPr>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770" name="n_1mainValue【児童館】&#10;有形固定資産減価償却率">
          <a:extLst>
            <a:ext uri="{FF2B5EF4-FFF2-40B4-BE49-F238E27FC236}">
              <a16:creationId xmlns:a16="http://schemas.microsoft.com/office/drawing/2014/main" id="{B50B189A-9994-4810-B4DD-D0D0C4C05D43}"/>
            </a:ext>
          </a:extLst>
        </xdr:cNvPr>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129920</xdr:rowOff>
    </xdr:from>
    <xdr:ext cx="405111" cy="259045"/>
    <xdr:sp macro="" textlink="">
      <xdr:nvSpPr>
        <xdr:cNvPr id="771" name="n_2mainValue【児童館】&#10;有形固定資産減価償却率">
          <a:extLst>
            <a:ext uri="{FF2B5EF4-FFF2-40B4-BE49-F238E27FC236}">
              <a16:creationId xmlns:a16="http://schemas.microsoft.com/office/drawing/2014/main" id="{B621D272-3385-4677-8826-B2A3B20F8E0C}"/>
            </a:ext>
          </a:extLst>
        </xdr:cNvPr>
        <xdr:cNvSpPr txBox="1"/>
      </xdr:nvSpPr>
      <xdr:spPr>
        <a:xfrm>
          <a:off x="14389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772" name="n_3mainValue【児童館】&#10;有形固定資産減価償却率">
          <a:extLst>
            <a:ext uri="{FF2B5EF4-FFF2-40B4-BE49-F238E27FC236}">
              <a16:creationId xmlns:a16="http://schemas.microsoft.com/office/drawing/2014/main" id="{D42B0D8F-0A5C-4EC6-8C90-97460B61EE8D}"/>
            </a:ext>
          </a:extLst>
        </xdr:cNvPr>
        <xdr:cNvSpPr txBox="1"/>
      </xdr:nvSpPr>
      <xdr:spPr>
        <a:xfrm>
          <a:off x="13500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152779</xdr:rowOff>
    </xdr:from>
    <xdr:ext cx="405111" cy="259045"/>
    <xdr:sp macro="" textlink="">
      <xdr:nvSpPr>
        <xdr:cNvPr id="773" name="n_4mainValue【児童館】&#10;有形固定資産減価償却率">
          <a:extLst>
            <a:ext uri="{FF2B5EF4-FFF2-40B4-BE49-F238E27FC236}">
              <a16:creationId xmlns:a16="http://schemas.microsoft.com/office/drawing/2014/main" id="{0A20DE13-6450-42E6-9E6B-CEDCD7DABCEF}"/>
            </a:ext>
          </a:extLst>
        </xdr:cNvPr>
        <xdr:cNvSpPr txBox="1"/>
      </xdr:nvSpPr>
      <xdr:spPr>
        <a:xfrm>
          <a:off x="12611744" y="1318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39F47001-80B4-4F84-8D2B-502E7F25E0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B0FB3746-C6A9-41C6-86FC-6A5054D985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DEC22FB9-4976-4F13-88FD-7F43433E78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6C8CC05F-DD6C-44EB-8665-C14023F3B1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87861840-58B2-4182-B3D8-AE5B99D7E2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309987FE-5E2D-4356-A5CE-65AAAC9409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14F8BC8-E405-4F37-80A9-496B7CEFF7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955D41BB-DB60-432A-A549-0D768A879B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3F66C3DA-CB74-402F-8329-31279292B1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32D4EF17-76A7-48CD-BDC5-0A0276AB08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F7DD355-119D-469E-B498-585E428603C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98D01C05-A4BC-424F-A2FD-4A18CF2549D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6A6909DC-A70B-4883-BD0F-EB47DFC41FB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5595B2AC-DAD2-43D8-AC9B-C0FFCAA0E9F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DE8F2167-F4AB-4DFB-AC3F-4DBE1391B3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FE732EF4-FB00-492D-88B1-4587E49676A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620FD771-805F-4FBD-BE60-C8440CE7C20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9ED171EC-CBD1-4E7A-9B67-F3CCE34F3B3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C79335A4-FC78-436F-B7B8-A0AD2BAB95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6E0B1E26-FC87-4F01-BB39-4DEABD6A4EB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児童館】&#10;一人当たり面積グラフ枠">
          <a:extLst>
            <a:ext uri="{FF2B5EF4-FFF2-40B4-BE49-F238E27FC236}">
              <a16:creationId xmlns:a16="http://schemas.microsoft.com/office/drawing/2014/main" id="{5290BF4E-84CA-4FC8-8D84-7885506BF5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795" name="直線コネクタ 794">
          <a:extLst>
            <a:ext uri="{FF2B5EF4-FFF2-40B4-BE49-F238E27FC236}">
              <a16:creationId xmlns:a16="http://schemas.microsoft.com/office/drawing/2014/main" id="{C3828BF1-E234-46E2-99EE-56E4C633F651}"/>
            </a:ext>
          </a:extLst>
        </xdr:cNvPr>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96" name="【児童館】&#10;一人当たり面積最小値テキスト">
          <a:extLst>
            <a:ext uri="{FF2B5EF4-FFF2-40B4-BE49-F238E27FC236}">
              <a16:creationId xmlns:a16="http://schemas.microsoft.com/office/drawing/2014/main" id="{A630D88C-26ED-4CFD-8FAD-61D57A6E0959}"/>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97" name="直線コネクタ 796">
          <a:extLst>
            <a:ext uri="{FF2B5EF4-FFF2-40B4-BE49-F238E27FC236}">
              <a16:creationId xmlns:a16="http://schemas.microsoft.com/office/drawing/2014/main" id="{2C26847D-5132-4A87-B337-0910B2B6B14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798" name="【児童館】&#10;一人当たり面積最大値テキスト">
          <a:extLst>
            <a:ext uri="{FF2B5EF4-FFF2-40B4-BE49-F238E27FC236}">
              <a16:creationId xmlns:a16="http://schemas.microsoft.com/office/drawing/2014/main" id="{15E7CE52-DF5F-4D0A-A30B-3B3F5A810B5A}"/>
            </a:ext>
          </a:extLst>
        </xdr:cNvPr>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799" name="直線コネクタ 798">
          <a:extLst>
            <a:ext uri="{FF2B5EF4-FFF2-40B4-BE49-F238E27FC236}">
              <a16:creationId xmlns:a16="http://schemas.microsoft.com/office/drawing/2014/main" id="{030A912B-8040-433E-B96E-FFE8CABD2622}"/>
            </a:ext>
          </a:extLst>
        </xdr:cNvPr>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00" name="【児童館】&#10;一人当たり面積平均値テキスト">
          <a:extLst>
            <a:ext uri="{FF2B5EF4-FFF2-40B4-BE49-F238E27FC236}">
              <a16:creationId xmlns:a16="http://schemas.microsoft.com/office/drawing/2014/main" id="{C213695A-1146-467A-9246-1032FB5F56DC}"/>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01" name="フローチャート: 判断 800">
          <a:extLst>
            <a:ext uri="{FF2B5EF4-FFF2-40B4-BE49-F238E27FC236}">
              <a16:creationId xmlns:a16="http://schemas.microsoft.com/office/drawing/2014/main" id="{F2FDAC82-220F-43B5-8A28-701DC5689844}"/>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802" name="フローチャート: 判断 801">
          <a:extLst>
            <a:ext uri="{FF2B5EF4-FFF2-40B4-BE49-F238E27FC236}">
              <a16:creationId xmlns:a16="http://schemas.microsoft.com/office/drawing/2014/main" id="{91B9F8FA-7E43-4BB3-B052-7A76DAB47523}"/>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803" name="フローチャート: 判断 802">
          <a:extLst>
            <a:ext uri="{FF2B5EF4-FFF2-40B4-BE49-F238E27FC236}">
              <a16:creationId xmlns:a16="http://schemas.microsoft.com/office/drawing/2014/main" id="{A16B0E77-1641-4DEA-BF78-87587511B84E}"/>
            </a:ext>
          </a:extLst>
        </xdr:cNvPr>
        <xdr:cNvSpPr/>
      </xdr:nvSpPr>
      <xdr:spPr>
        <a:xfrm>
          <a:off x="20383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804" name="フローチャート: 判断 803">
          <a:extLst>
            <a:ext uri="{FF2B5EF4-FFF2-40B4-BE49-F238E27FC236}">
              <a16:creationId xmlns:a16="http://schemas.microsoft.com/office/drawing/2014/main" id="{B88241FD-C187-4C51-9A1C-A4252718B52B}"/>
            </a:ext>
          </a:extLst>
        </xdr:cNvPr>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05" name="フローチャート: 判断 804">
          <a:extLst>
            <a:ext uri="{FF2B5EF4-FFF2-40B4-BE49-F238E27FC236}">
              <a16:creationId xmlns:a16="http://schemas.microsoft.com/office/drawing/2014/main" id="{61BFEF5F-7DCC-4A3E-A4CB-C6A545B48921}"/>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152093BD-AAC6-4070-8B26-9143278105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3CCE841-328E-45BA-A933-C5800DE664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5BCB4DE-DEC2-46D1-97E5-98265A32DC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3F990F9-F6A2-421A-8BE8-F3E7028DC96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C5E4EBB-6D60-43F0-9E19-CFDD22A58B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811" name="楕円 810">
          <a:extLst>
            <a:ext uri="{FF2B5EF4-FFF2-40B4-BE49-F238E27FC236}">
              <a16:creationId xmlns:a16="http://schemas.microsoft.com/office/drawing/2014/main" id="{60D5FC1A-7D70-4818-B44B-7A9422D942CB}"/>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812" name="【児童館】&#10;一人当たり面積該当値テキスト">
          <a:extLst>
            <a:ext uri="{FF2B5EF4-FFF2-40B4-BE49-F238E27FC236}">
              <a16:creationId xmlns:a16="http://schemas.microsoft.com/office/drawing/2014/main" id="{B4C0051B-4637-466B-A8D6-5916D42177A2}"/>
            </a:ext>
          </a:extLst>
        </xdr:cNvPr>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813" name="楕円 812">
          <a:extLst>
            <a:ext uri="{FF2B5EF4-FFF2-40B4-BE49-F238E27FC236}">
              <a16:creationId xmlns:a16="http://schemas.microsoft.com/office/drawing/2014/main" id="{FABF2C55-0443-4939-8E04-44FE22E7CB3C}"/>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814" name="直線コネクタ 813">
          <a:extLst>
            <a:ext uri="{FF2B5EF4-FFF2-40B4-BE49-F238E27FC236}">
              <a16:creationId xmlns:a16="http://schemas.microsoft.com/office/drawing/2014/main" id="{82D5C213-B58C-4F87-A432-B58FDC9D6967}"/>
            </a:ext>
          </a:extLst>
        </xdr:cNvPr>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815" name="楕円 814">
          <a:extLst>
            <a:ext uri="{FF2B5EF4-FFF2-40B4-BE49-F238E27FC236}">
              <a16:creationId xmlns:a16="http://schemas.microsoft.com/office/drawing/2014/main" id="{FA0B4B6F-902E-4AA8-83B5-26BEB12DFC8A}"/>
            </a:ext>
          </a:extLst>
        </xdr:cNvPr>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816" name="直線コネクタ 815">
          <a:extLst>
            <a:ext uri="{FF2B5EF4-FFF2-40B4-BE49-F238E27FC236}">
              <a16:creationId xmlns:a16="http://schemas.microsoft.com/office/drawing/2014/main" id="{D618A9DD-46E8-4293-A30F-581AFDDA4F36}"/>
            </a:ext>
          </a:extLst>
        </xdr:cNvPr>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817" name="楕円 816">
          <a:extLst>
            <a:ext uri="{FF2B5EF4-FFF2-40B4-BE49-F238E27FC236}">
              <a16:creationId xmlns:a16="http://schemas.microsoft.com/office/drawing/2014/main" id="{99DDE000-42D9-4DA5-9D26-DA29BFDB9316}"/>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818" name="直線コネクタ 817">
          <a:extLst>
            <a:ext uri="{FF2B5EF4-FFF2-40B4-BE49-F238E27FC236}">
              <a16:creationId xmlns:a16="http://schemas.microsoft.com/office/drawing/2014/main" id="{E2B4AD2D-6422-4FD2-ABA0-1563E968A2F6}"/>
            </a:ext>
          </a:extLst>
        </xdr:cNvPr>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819" name="楕円 818">
          <a:extLst>
            <a:ext uri="{FF2B5EF4-FFF2-40B4-BE49-F238E27FC236}">
              <a16:creationId xmlns:a16="http://schemas.microsoft.com/office/drawing/2014/main" id="{18C9B918-3875-4096-A439-A9EB72A1279C}"/>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820" name="直線コネクタ 819">
          <a:extLst>
            <a:ext uri="{FF2B5EF4-FFF2-40B4-BE49-F238E27FC236}">
              <a16:creationId xmlns:a16="http://schemas.microsoft.com/office/drawing/2014/main" id="{23726475-0C9B-4A92-B94A-94CE220CCB74}"/>
            </a:ext>
          </a:extLst>
        </xdr:cNvPr>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821" name="n_1aveValue【児童館】&#10;一人当たり面積">
          <a:extLst>
            <a:ext uri="{FF2B5EF4-FFF2-40B4-BE49-F238E27FC236}">
              <a16:creationId xmlns:a16="http://schemas.microsoft.com/office/drawing/2014/main" id="{B03A83CE-808E-4067-80A2-9790674165BB}"/>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822" name="n_2aveValue【児童館】&#10;一人当たり面積">
          <a:extLst>
            <a:ext uri="{FF2B5EF4-FFF2-40B4-BE49-F238E27FC236}">
              <a16:creationId xmlns:a16="http://schemas.microsoft.com/office/drawing/2014/main" id="{4DDFE6D7-8D3F-4A65-A1E8-1A273283EAF6}"/>
            </a:ext>
          </a:extLst>
        </xdr:cNvPr>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823" name="n_3aveValue【児童館】&#10;一人当たり面積">
          <a:extLst>
            <a:ext uri="{FF2B5EF4-FFF2-40B4-BE49-F238E27FC236}">
              <a16:creationId xmlns:a16="http://schemas.microsoft.com/office/drawing/2014/main" id="{DFE9579C-8847-4187-83DE-692AB9F01F2E}"/>
            </a:ext>
          </a:extLst>
        </xdr:cNvPr>
        <xdr:cNvSpPr txBox="1"/>
      </xdr:nvSpPr>
      <xdr:spPr>
        <a:xfrm>
          <a:off x="19310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824" name="n_4aveValue【児童館】&#10;一人当たり面積">
          <a:extLst>
            <a:ext uri="{FF2B5EF4-FFF2-40B4-BE49-F238E27FC236}">
              <a16:creationId xmlns:a16="http://schemas.microsoft.com/office/drawing/2014/main" id="{186B68DE-6C4E-4ECF-83DF-3ACB34FFDDE2}"/>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825" name="n_1mainValue【児童館】&#10;一人当たり面積">
          <a:extLst>
            <a:ext uri="{FF2B5EF4-FFF2-40B4-BE49-F238E27FC236}">
              <a16:creationId xmlns:a16="http://schemas.microsoft.com/office/drawing/2014/main" id="{5E448726-33DE-4065-89B0-3F2EE40DD598}"/>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826" name="n_2mainValue【児童館】&#10;一人当たり面積">
          <a:extLst>
            <a:ext uri="{FF2B5EF4-FFF2-40B4-BE49-F238E27FC236}">
              <a16:creationId xmlns:a16="http://schemas.microsoft.com/office/drawing/2014/main" id="{998EDF58-89B9-4C5F-B119-CF555FD9C560}"/>
            </a:ext>
          </a:extLst>
        </xdr:cNvPr>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827" name="n_3mainValue【児童館】&#10;一人当たり面積">
          <a:extLst>
            <a:ext uri="{FF2B5EF4-FFF2-40B4-BE49-F238E27FC236}">
              <a16:creationId xmlns:a16="http://schemas.microsoft.com/office/drawing/2014/main" id="{00B12D12-E720-4E0A-BEA9-E0D19F265A8C}"/>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828" name="n_4mainValue【児童館】&#10;一人当たり面積">
          <a:extLst>
            <a:ext uri="{FF2B5EF4-FFF2-40B4-BE49-F238E27FC236}">
              <a16:creationId xmlns:a16="http://schemas.microsoft.com/office/drawing/2014/main" id="{A15B6C63-D03A-4323-8E90-2C67B6840667}"/>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354009AC-8279-4CE9-9B34-1ADAF3DE8A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91F1ED72-6EEC-41AF-9A7D-A5022CC5F7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693F6CA7-AF1E-4DDD-A912-765DB43054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3EE48EF6-5139-49A8-BD3D-8CFA15B618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616941C-C97B-4BB4-A967-ED26398319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D671FDB0-AF99-4AC1-A182-B91A5694D2C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11F96B2D-5925-4D33-9399-E3F9831405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80751B41-B68E-4610-A75F-2A72B39B6F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2039BDF4-2033-4900-9C40-6EB6998499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8065371D-9C2A-4D5A-8CBE-8495BBB02A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157F68C6-29D8-4059-B9CB-F6DB5B0D82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17BFA3B1-0784-430D-8028-DCD80DF6A2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40E101AC-2A21-41BF-8D61-C7E0856148B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4279B0C3-919A-424C-83E1-8C7D9EB933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3B1BB8FC-8DAB-4E57-B494-88796C77A3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C07D4DDB-2775-4490-A0A1-7013B43F913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4475CDD9-9F68-47EA-B5ED-DF52A6E255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ACE85827-A194-4201-A2C7-5D3C178087C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F6D920F-7CD3-4E67-8EDF-20E9177D66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EA2D4EF8-4F1E-4171-84D1-9DE39C699EE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A96C3A34-0985-47AE-AA0B-CF51F9934D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DB2DAF05-504B-4BB5-B60F-084CC637A8E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6622DB6E-0F35-44FB-B74A-549B657E3E1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DE999088-E687-4311-8261-37742B5C8D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640D98D5-F599-48AC-A2E9-5A992218C6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854" name="直線コネクタ 853">
          <a:extLst>
            <a:ext uri="{FF2B5EF4-FFF2-40B4-BE49-F238E27FC236}">
              <a16:creationId xmlns:a16="http://schemas.microsoft.com/office/drawing/2014/main" id="{A6FC8F37-3A4E-4B40-B1DB-365E1DC15F0A}"/>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55" name="【公民館】&#10;有形固定資産減価償却率最小値テキスト">
          <a:extLst>
            <a:ext uri="{FF2B5EF4-FFF2-40B4-BE49-F238E27FC236}">
              <a16:creationId xmlns:a16="http://schemas.microsoft.com/office/drawing/2014/main" id="{EDF71661-44A3-40A5-B22D-A097A558DCC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56" name="直線コネクタ 855">
          <a:extLst>
            <a:ext uri="{FF2B5EF4-FFF2-40B4-BE49-F238E27FC236}">
              <a16:creationId xmlns:a16="http://schemas.microsoft.com/office/drawing/2014/main" id="{A5EB5CDE-7CCA-43E6-89D8-EECA7CED93AB}"/>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857" name="【公民館】&#10;有形固定資産減価償却率最大値テキスト">
          <a:extLst>
            <a:ext uri="{FF2B5EF4-FFF2-40B4-BE49-F238E27FC236}">
              <a16:creationId xmlns:a16="http://schemas.microsoft.com/office/drawing/2014/main" id="{663E32F4-8B1A-4A14-B177-0FF360255539}"/>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858" name="直線コネクタ 857">
          <a:extLst>
            <a:ext uri="{FF2B5EF4-FFF2-40B4-BE49-F238E27FC236}">
              <a16:creationId xmlns:a16="http://schemas.microsoft.com/office/drawing/2014/main" id="{3C1D0D58-2C53-4EE6-90AA-5A7B9F505CC4}"/>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859" name="【公民館】&#10;有形固定資産減価償却率平均値テキスト">
          <a:extLst>
            <a:ext uri="{FF2B5EF4-FFF2-40B4-BE49-F238E27FC236}">
              <a16:creationId xmlns:a16="http://schemas.microsoft.com/office/drawing/2014/main" id="{87B0A764-3E80-4917-859F-62E4EAF392B5}"/>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860" name="フローチャート: 判断 859">
          <a:extLst>
            <a:ext uri="{FF2B5EF4-FFF2-40B4-BE49-F238E27FC236}">
              <a16:creationId xmlns:a16="http://schemas.microsoft.com/office/drawing/2014/main" id="{6254C8DC-652A-481F-89F1-017362C9DFE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861" name="フローチャート: 判断 860">
          <a:extLst>
            <a:ext uri="{FF2B5EF4-FFF2-40B4-BE49-F238E27FC236}">
              <a16:creationId xmlns:a16="http://schemas.microsoft.com/office/drawing/2014/main" id="{81AF7C7B-7D50-4459-980B-569688D545CB}"/>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862" name="フローチャート: 判断 861">
          <a:extLst>
            <a:ext uri="{FF2B5EF4-FFF2-40B4-BE49-F238E27FC236}">
              <a16:creationId xmlns:a16="http://schemas.microsoft.com/office/drawing/2014/main" id="{2F8DFE20-E7DA-4FD7-9416-6FCB53F1F792}"/>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63" name="フローチャート: 判断 862">
          <a:extLst>
            <a:ext uri="{FF2B5EF4-FFF2-40B4-BE49-F238E27FC236}">
              <a16:creationId xmlns:a16="http://schemas.microsoft.com/office/drawing/2014/main" id="{EEA05A44-683C-4288-9D51-AEB0BD51F552}"/>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64" name="フローチャート: 判断 863">
          <a:extLst>
            <a:ext uri="{FF2B5EF4-FFF2-40B4-BE49-F238E27FC236}">
              <a16:creationId xmlns:a16="http://schemas.microsoft.com/office/drawing/2014/main" id="{7FCB50EB-B41B-40A4-BE03-C24E34B9CF91}"/>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CB63A2B-6C26-4A6E-AA4D-F846336499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30C6C0A8-D26D-4FBA-82BC-849C4F7C21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77DE590E-1BD8-47DA-9565-E2E914099E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DDAA693F-EC20-48B1-9F8A-A3078345B4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75F4F5AD-1DB9-4B51-8A55-4FCC09BFFD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870" name="楕円 869">
          <a:extLst>
            <a:ext uri="{FF2B5EF4-FFF2-40B4-BE49-F238E27FC236}">
              <a16:creationId xmlns:a16="http://schemas.microsoft.com/office/drawing/2014/main" id="{FC67B244-2932-455B-B894-E58792571A1D}"/>
            </a:ext>
          </a:extLst>
        </xdr:cNvPr>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40113</xdr:rowOff>
    </xdr:from>
    <xdr:ext cx="405111" cy="259045"/>
    <xdr:sp macro="" textlink="">
      <xdr:nvSpPr>
        <xdr:cNvPr id="871" name="【公民館】&#10;有形固定資産減価償却率該当値テキスト">
          <a:extLst>
            <a:ext uri="{FF2B5EF4-FFF2-40B4-BE49-F238E27FC236}">
              <a16:creationId xmlns:a16="http://schemas.microsoft.com/office/drawing/2014/main" id="{7C09E29F-A31B-44BB-A42A-EFF8FAD31D37}"/>
            </a:ext>
          </a:extLst>
        </xdr:cNvPr>
        <xdr:cNvSpPr txBox="1"/>
      </xdr:nvSpPr>
      <xdr:spPr>
        <a:xfrm>
          <a:off x="16357600" y="178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872" name="楕円 871">
          <a:extLst>
            <a:ext uri="{FF2B5EF4-FFF2-40B4-BE49-F238E27FC236}">
              <a16:creationId xmlns:a16="http://schemas.microsoft.com/office/drawing/2014/main" id="{95AEA810-CC4D-45E1-AD84-D4B91FB45246}"/>
            </a:ext>
          </a:extLst>
        </xdr:cNvPr>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68036</xdr:rowOff>
    </xdr:to>
    <xdr:cxnSp macro="">
      <xdr:nvCxnSpPr>
        <xdr:cNvPr id="873" name="直線コネクタ 872">
          <a:extLst>
            <a:ext uri="{FF2B5EF4-FFF2-40B4-BE49-F238E27FC236}">
              <a16:creationId xmlns:a16="http://schemas.microsoft.com/office/drawing/2014/main" id="{3BF5DF5F-9240-4873-845F-E34FF0B17D90}"/>
            </a:ext>
          </a:extLst>
        </xdr:cNvPr>
        <xdr:cNvCxnSpPr/>
      </xdr:nvCxnSpPr>
      <xdr:spPr>
        <a:xfrm>
          <a:off x="15481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874" name="楕円 873">
          <a:extLst>
            <a:ext uri="{FF2B5EF4-FFF2-40B4-BE49-F238E27FC236}">
              <a16:creationId xmlns:a16="http://schemas.microsoft.com/office/drawing/2014/main" id="{AC8A7FA8-FABF-430D-9AC6-CB9C5324E705}"/>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99061</xdr:rowOff>
    </xdr:to>
    <xdr:cxnSp macro="">
      <xdr:nvCxnSpPr>
        <xdr:cNvPr id="875" name="直線コネクタ 874">
          <a:extLst>
            <a:ext uri="{FF2B5EF4-FFF2-40B4-BE49-F238E27FC236}">
              <a16:creationId xmlns:a16="http://schemas.microsoft.com/office/drawing/2014/main" id="{C4A214B2-7BF9-41C5-8950-32D76C799235}"/>
            </a:ext>
          </a:extLst>
        </xdr:cNvPr>
        <xdr:cNvCxnSpPr/>
      </xdr:nvCxnSpPr>
      <xdr:spPr>
        <a:xfrm flipV="1">
          <a:off x="14592300" y="1803762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876" name="楕円 875">
          <a:extLst>
            <a:ext uri="{FF2B5EF4-FFF2-40B4-BE49-F238E27FC236}">
              <a16:creationId xmlns:a16="http://schemas.microsoft.com/office/drawing/2014/main" id="{60B216CD-FD96-4DB3-8C42-211574B36B11}"/>
            </a:ext>
          </a:extLst>
        </xdr:cNvPr>
        <xdr:cNvSpPr/>
      </xdr:nvSpPr>
      <xdr:spPr>
        <a:xfrm>
          <a:off x="1365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69669</xdr:rowOff>
    </xdr:from>
    <xdr:to>
      <xdr:col>76</xdr:col>
      <xdr:colOff>114300</xdr:colOff>
      <xdr:row>105</xdr:row>
      <xdr:rowOff>99061</xdr:rowOff>
    </xdr:to>
    <xdr:cxnSp macro="">
      <xdr:nvCxnSpPr>
        <xdr:cNvPr id="877" name="直線コネクタ 876">
          <a:extLst>
            <a:ext uri="{FF2B5EF4-FFF2-40B4-BE49-F238E27FC236}">
              <a16:creationId xmlns:a16="http://schemas.microsoft.com/office/drawing/2014/main" id="{A3E5E83F-D5DB-48C9-91CE-C1196C53C333}"/>
            </a:ext>
          </a:extLst>
        </xdr:cNvPr>
        <xdr:cNvCxnSpPr/>
      </xdr:nvCxnSpPr>
      <xdr:spPr>
        <a:xfrm>
          <a:off x="13703300" y="180719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878" name="楕円 877">
          <a:extLst>
            <a:ext uri="{FF2B5EF4-FFF2-40B4-BE49-F238E27FC236}">
              <a16:creationId xmlns:a16="http://schemas.microsoft.com/office/drawing/2014/main" id="{A425355F-BA2A-4599-8927-7CBC54ABBD21}"/>
            </a:ext>
          </a:extLst>
        </xdr:cNvPr>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69669</xdr:rowOff>
    </xdr:to>
    <xdr:cxnSp macro="">
      <xdr:nvCxnSpPr>
        <xdr:cNvPr id="879" name="直線コネクタ 878">
          <a:extLst>
            <a:ext uri="{FF2B5EF4-FFF2-40B4-BE49-F238E27FC236}">
              <a16:creationId xmlns:a16="http://schemas.microsoft.com/office/drawing/2014/main" id="{872BA87A-7068-4AB2-A58A-9B088195DF2A}"/>
            </a:ext>
          </a:extLst>
        </xdr:cNvPr>
        <xdr:cNvCxnSpPr/>
      </xdr:nvCxnSpPr>
      <xdr:spPr>
        <a:xfrm>
          <a:off x="12814300" y="1804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880" name="n_1aveValue【公民館】&#10;有形固定資産減価償却率">
          <a:extLst>
            <a:ext uri="{FF2B5EF4-FFF2-40B4-BE49-F238E27FC236}">
              <a16:creationId xmlns:a16="http://schemas.microsoft.com/office/drawing/2014/main" id="{10134E04-1509-42DA-97A3-790ADFD0B3D2}"/>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881" name="n_2aveValue【公民館】&#10;有形固定資産減価償却率">
          <a:extLst>
            <a:ext uri="{FF2B5EF4-FFF2-40B4-BE49-F238E27FC236}">
              <a16:creationId xmlns:a16="http://schemas.microsoft.com/office/drawing/2014/main" id="{C1830C38-39BA-4D78-9C90-49779EEC8F58}"/>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882" name="n_3aveValue【公民館】&#10;有形固定資産減価償却率">
          <a:extLst>
            <a:ext uri="{FF2B5EF4-FFF2-40B4-BE49-F238E27FC236}">
              <a16:creationId xmlns:a16="http://schemas.microsoft.com/office/drawing/2014/main" id="{E6F48F50-DDB7-4DE2-A49D-BFD002EAD567}"/>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883" name="n_4aveValue【公民館】&#10;有形固定資産減価償却率">
          <a:extLst>
            <a:ext uri="{FF2B5EF4-FFF2-40B4-BE49-F238E27FC236}">
              <a16:creationId xmlns:a16="http://schemas.microsoft.com/office/drawing/2014/main" id="{1BEACD36-76C5-4E94-96E2-486187F862BD}"/>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102706</xdr:rowOff>
    </xdr:from>
    <xdr:ext cx="405111" cy="259045"/>
    <xdr:sp macro="" textlink="">
      <xdr:nvSpPr>
        <xdr:cNvPr id="884" name="n_1mainValue【公民館】&#10;有形固定資産減価償却率">
          <a:extLst>
            <a:ext uri="{FF2B5EF4-FFF2-40B4-BE49-F238E27FC236}">
              <a16:creationId xmlns:a16="http://schemas.microsoft.com/office/drawing/2014/main" id="{8A2C7D8C-8393-4681-835E-1DE788431DAF}"/>
            </a:ext>
          </a:extLst>
        </xdr:cNvPr>
        <xdr:cNvSpPr txBox="1"/>
      </xdr:nvSpPr>
      <xdr:spPr>
        <a:xfrm>
          <a:off x="15266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885" name="n_2mainValue【公民館】&#10;有形固定資産減価償却率">
          <a:extLst>
            <a:ext uri="{FF2B5EF4-FFF2-40B4-BE49-F238E27FC236}">
              <a16:creationId xmlns:a16="http://schemas.microsoft.com/office/drawing/2014/main" id="{7CF35612-2C89-43BA-AE45-9F0AE54C231F}"/>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886" name="n_3mainValue【公民館】&#10;有形固定資産減価償却率">
          <a:extLst>
            <a:ext uri="{FF2B5EF4-FFF2-40B4-BE49-F238E27FC236}">
              <a16:creationId xmlns:a16="http://schemas.microsoft.com/office/drawing/2014/main" id="{44CC6BD1-0265-4DEB-93F4-145A82E0BBC4}"/>
            </a:ext>
          </a:extLst>
        </xdr:cNvPr>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7" name="n_4mainValue【公民館】&#10;有形固定資産減価償却率">
          <a:extLst>
            <a:ext uri="{FF2B5EF4-FFF2-40B4-BE49-F238E27FC236}">
              <a16:creationId xmlns:a16="http://schemas.microsoft.com/office/drawing/2014/main" id="{669BBCB4-D6BA-44E4-A1DB-7AAB3A26734F}"/>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7E71AAB-8762-44FD-ADE3-E316CBB713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6CC4B68A-4D42-415C-81A1-E01EE855BC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B74CB0D5-7F7E-4270-B04A-4344D1F8AF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9ED39232-F10F-4D48-BE77-3B121D5DBD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DF8958C7-A4B8-451C-B3E7-E39A6BF653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45B7D530-63D2-4B5A-959C-FF80C66D98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4FB0AB8E-94B2-4147-BE47-BE13C26C0E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B936C37-DFAD-483A-BA22-BB782024C1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907B9276-C767-457D-81FA-F6D51D134E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671135DE-A619-45FD-89FE-55628975D0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EC79B1F-A582-479D-B4F7-7F49474C6ED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BD6B8D06-81F8-44C0-9869-33CF6E8D9CE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45697C31-BD52-4F87-BC22-231DD6C16D3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745D32E4-4F1D-4C92-A672-572E9B4A87A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37242F6-6472-4407-A4B0-256488CECAC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A63920A7-C8E0-4F5A-81AF-4D11C20CF85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C1E7E2E5-0C2A-45C1-823E-CBBD71B75AC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BF4D849A-92C2-4726-B3F4-25B0C2CF40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F01203B2-14CA-429E-9664-DAC5134E7DD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499204E9-5C08-47E7-98A4-C4EB6179D0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740AA44E-BF9E-493F-AC69-BA75F900AEB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F1BA4B10-4052-419C-B718-82D66DA86B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D9B7AEA1-24B2-4963-90EB-9326E4264B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3433FC6B-4266-48AC-8261-27A5DC997C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a:extLst>
            <a:ext uri="{FF2B5EF4-FFF2-40B4-BE49-F238E27FC236}">
              <a16:creationId xmlns:a16="http://schemas.microsoft.com/office/drawing/2014/main" id="{97EB53F9-522C-4ABE-9E7F-BE8820A9C4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913" name="直線コネクタ 912">
          <a:extLst>
            <a:ext uri="{FF2B5EF4-FFF2-40B4-BE49-F238E27FC236}">
              <a16:creationId xmlns:a16="http://schemas.microsoft.com/office/drawing/2014/main" id="{C523D8F7-1FCD-4E14-8C8E-4DAEF36FD633}"/>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914" name="【公民館】&#10;一人当たり面積最小値テキスト">
          <a:extLst>
            <a:ext uri="{FF2B5EF4-FFF2-40B4-BE49-F238E27FC236}">
              <a16:creationId xmlns:a16="http://schemas.microsoft.com/office/drawing/2014/main" id="{82548876-7542-4DFC-B57C-48FE627E4909}"/>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915" name="直線コネクタ 914">
          <a:extLst>
            <a:ext uri="{FF2B5EF4-FFF2-40B4-BE49-F238E27FC236}">
              <a16:creationId xmlns:a16="http://schemas.microsoft.com/office/drawing/2014/main" id="{DAED4346-00A1-4B9B-86B7-5651851AE4B1}"/>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16" name="【公民館】&#10;一人当たり面積最大値テキスト">
          <a:extLst>
            <a:ext uri="{FF2B5EF4-FFF2-40B4-BE49-F238E27FC236}">
              <a16:creationId xmlns:a16="http://schemas.microsoft.com/office/drawing/2014/main" id="{ECD095C1-EAD6-4518-9B0A-B913BAE8F008}"/>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17" name="直線コネクタ 916">
          <a:extLst>
            <a:ext uri="{FF2B5EF4-FFF2-40B4-BE49-F238E27FC236}">
              <a16:creationId xmlns:a16="http://schemas.microsoft.com/office/drawing/2014/main" id="{A74928EE-DCA7-4C1C-A91A-A7FA5C81729D}"/>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918" name="【公民館】&#10;一人当たり面積平均値テキスト">
          <a:extLst>
            <a:ext uri="{FF2B5EF4-FFF2-40B4-BE49-F238E27FC236}">
              <a16:creationId xmlns:a16="http://schemas.microsoft.com/office/drawing/2014/main" id="{F5DAC566-DFF6-4CE0-AC00-9505DC52EA15}"/>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919" name="フローチャート: 判断 918">
          <a:extLst>
            <a:ext uri="{FF2B5EF4-FFF2-40B4-BE49-F238E27FC236}">
              <a16:creationId xmlns:a16="http://schemas.microsoft.com/office/drawing/2014/main" id="{41CEBC62-BCE2-4856-9EB7-D91667BDF071}"/>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920" name="フローチャート: 判断 919">
          <a:extLst>
            <a:ext uri="{FF2B5EF4-FFF2-40B4-BE49-F238E27FC236}">
              <a16:creationId xmlns:a16="http://schemas.microsoft.com/office/drawing/2014/main" id="{A69757EA-A316-421E-9849-A1055039B2F7}"/>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921" name="フローチャート: 判断 920">
          <a:extLst>
            <a:ext uri="{FF2B5EF4-FFF2-40B4-BE49-F238E27FC236}">
              <a16:creationId xmlns:a16="http://schemas.microsoft.com/office/drawing/2014/main" id="{472298B3-921A-4FC6-86FF-C9B7DD9764BF}"/>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922" name="フローチャート: 判断 921">
          <a:extLst>
            <a:ext uri="{FF2B5EF4-FFF2-40B4-BE49-F238E27FC236}">
              <a16:creationId xmlns:a16="http://schemas.microsoft.com/office/drawing/2014/main" id="{7DFA618C-ED3F-4CCF-ABF8-9B21861E996A}"/>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923" name="フローチャート: 判断 922">
          <a:extLst>
            <a:ext uri="{FF2B5EF4-FFF2-40B4-BE49-F238E27FC236}">
              <a16:creationId xmlns:a16="http://schemas.microsoft.com/office/drawing/2014/main" id="{53819201-3558-4944-BE65-A94F4640F991}"/>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1C1D442-E3BA-4E3F-A1A2-6B95659C2F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32679BF7-C393-4DAC-9ED0-B12674AD6B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F581550A-50E0-4E62-BBB1-7C788773DF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9A869AC-2715-434C-9DB4-DA2A8913FA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7C5D22B-3F14-4E12-BDC8-992250A692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18869</xdr:rowOff>
    </xdr:from>
    <xdr:to>
      <xdr:col>116</xdr:col>
      <xdr:colOff>114300</xdr:colOff>
      <xdr:row>108</xdr:row>
      <xdr:rowOff>120469</xdr:rowOff>
    </xdr:to>
    <xdr:sp macro="" textlink="">
      <xdr:nvSpPr>
        <xdr:cNvPr id="929" name="楕円 928">
          <a:extLst>
            <a:ext uri="{FF2B5EF4-FFF2-40B4-BE49-F238E27FC236}">
              <a16:creationId xmlns:a16="http://schemas.microsoft.com/office/drawing/2014/main" id="{85806A54-FC7C-44E3-925B-E50397CD2735}"/>
            </a:ext>
          </a:extLst>
        </xdr:cNvPr>
        <xdr:cNvSpPr/>
      </xdr:nvSpPr>
      <xdr:spPr>
        <a:xfrm>
          <a:off x="22110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105246</xdr:rowOff>
    </xdr:from>
    <xdr:ext cx="469744" cy="259045"/>
    <xdr:sp macro="" textlink="">
      <xdr:nvSpPr>
        <xdr:cNvPr id="930" name="【公民館】&#10;一人当たり面積該当値テキスト">
          <a:extLst>
            <a:ext uri="{FF2B5EF4-FFF2-40B4-BE49-F238E27FC236}">
              <a16:creationId xmlns:a16="http://schemas.microsoft.com/office/drawing/2014/main" id="{AF7C4671-B708-402E-9CB2-2A6BA429BC4E}"/>
            </a:ext>
          </a:extLst>
        </xdr:cNvPr>
        <xdr:cNvSpPr txBox="1"/>
      </xdr:nvSpPr>
      <xdr:spPr>
        <a:xfrm>
          <a:off x="22199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20501</xdr:rowOff>
    </xdr:from>
    <xdr:to>
      <xdr:col>112</xdr:col>
      <xdr:colOff>38100</xdr:colOff>
      <xdr:row>108</xdr:row>
      <xdr:rowOff>122101</xdr:rowOff>
    </xdr:to>
    <xdr:sp macro="" textlink="">
      <xdr:nvSpPr>
        <xdr:cNvPr id="931" name="楕円 930">
          <a:extLst>
            <a:ext uri="{FF2B5EF4-FFF2-40B4-BE49-F238E27FC236}">
              <a16:creationId xmlns:a16="http://schemas.microsoft.com/office/drawing/2014/main" id="{48448851-65A0-45C5-BAD6-C511E7FFCF4D}"/>
            </a:ext>
          </a:extLst>
        </xdr:cNvPr>
        <xdr:cNvSpPr/>
      </xdr:nvSpPr>
      <xdr:spPr>
        <a:xfrm>
          <a:off x="21272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69669</xdr:rowOff>
    </xdr:from>
    <xdr:to>
      <xdr:col>116</xdr:col>
      <xdr:colOff>63500</xdr:colOff>
      <xdr:row>108</xdr:row>
      <xdr:rowOff>71301</xdr:rowOff>
    </xdr:to>
    <xdr:cxnSp macro="">
      <xdr:nvCxnSpPr>
        <xdr:cNvPr id="932" name="直線コネクタ 931">
          <a:extLst>
            <a:ext uri="{FF2B5EF4-FFF2-40B4-BE49-F238E27FC236}">
              <a16:creationId xmlns:a16="http://schemas.microsoft.com/office/drawing/2014/main" id="{9F390957-7D4F-48E9-8100-7C50B9324B8E}"/>
            </a:ext>
          </a:extLst>
        </xdr:cNvPr>
        <xdr:cNvCxnSpPr/>
      </xdr:nvCxnSpPr>
      <xdr:spPr>
        <a:xfrm flipV="1">
          <a:off x="21323300" y="185862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20501</xdr:rowOff>
    </xdr:from>
    <xdr:to>
      <xdr:col>107</xdr:col>
      <xdr:colOff>101600</xdr:colOff>
      <xdr:row>108</xdr:row>
      <xdr:rowOff>122101</xdr:rowOff>
    </xdr:to>
    <xdr:sp macro="" textlink="">
      <xdr:nvSpPr>
        <xdr:cNvPr id="933" name="楕円 932">
          <a:extLst>
            <a:ext uri="{FF2B5EF4-FFF2-40B4-BE49-F238E27FC236}">
              <a16:creationId xmlns:a16="http://schemas.microsoft.com/office/drawing/2014/main" id="{AB6B0694-E3E4-4149-86BB-9B793473BA00}"/>
            </a:ext>
          </a:extLst>
        </xdr:cNvPr>
        <xdr:cNvSpPr/>
      </xdr:nvSpPr>
      <xdr:spPr>
        <a:xfrm>
          <a:off x="2038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71301</xdr:rowOff>
    </xdr:from>
    <xdr:to>
      <xdr:col>111</xdr:col>
      <xdr:colOff>177800</xdr:colOff>
      <xdr:row>108</xdr:row>
      <xdr:rowOff>71301</xdr:rowOff>
    </xdr:to>
    <xdr:cxnSp macro="">
      <xdr:nvCxnSpPr>
        <xdr:cNvPr id="934" name="直線コネクタ 933">
          <a:extLst>
            <a:ext uri="{FF2B5EF4-FFF2-40B4-BE49-F238E27FC236}">
              <a16:creationId xmlns:a16="http://schemas.microsoft.com/office/drawing/2014/main" id="{2EC63489-0941-4136-95E8-498B7E96CA39}"/>
            </a:ext>
          </a:extLst>
        </xdr:cNvPr>
        <xdr:cNvCxnSpPr/>
      </xdr:nvCxnSpPr>
      <xdr:spPr>
        <a:xfrm>
          <a:off x="20434300" y="18587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20501</xdr:rowOff>
    </xdr:from>
    <xdr:to>
      <xdr:col>102</xdr:col>
      <xdr:colOff>165100</xdr:colOff>
      <xdr:row>108</xdr:row>
      <xdr:rowOff>122101</xdr:rowOff>
    </xdr:to>
    <xdr:sp macro="" textlink="">
      <xdr:nvSpPr>
        <xdr:cNvPr id="935" name="楕円 934">
          <a:extLst>
            <a:ext uri="{FF2B5EF4-FFF2-40B4-BE49-F238E27FC236}">
              <a16:creationId xmlns:a16="http://schemas.microsoft.com/office/drawing/2014/main" id="{31718C99-5087-4B34-80DB-36FA61AAD220}"/>
            </a:ext>
          </a:extLst>
        </xdr:cNvPr>
        <xdr:cNvSpPr/>
      </xdr:nvSpPr>
      <xdr:spPr>
        <a:xfrm>
          <a:off x="19494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71301</xdr:rowOff>
    </xdr:from>
    <xdr:to>
      <xdr:col>107</xdr:col>
      <xdr:colOff>50800</xdr:colOff>
      <xdr:row>108</xdr:row>
      <xdr:rowOff>71301</xdr:rowOff>
    </xdr:to>
    <xdr:cxnSp macro="">
      <xdr:nvCxnSpPr>
        <xdr:cNvPr id="936" name="直線コネクタ 935">
          <a:extLst>
            <a:ext uri="{FF2B5EF4-FFF2-40B4-BE49-F238E27FC236}">
              <a16:creationId xmlns:a16="http://schemas.microsoft.com/office/drawing/2014/main" id="{6478ED5F-5CA9-4FD4-8D06-5FE6980F12AA}"/>
            </a:ext>
          </a:extLst>
        </xdr:cNvPr>
        <xdr:cNvCxnSpPr/>
      </xdr:nvCxnSpPr>
      <xdr:spPr>
        <a:xfrm>
          <a:off x="19545300" y="18587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22134</xdr:rowOff>
    </xdr:from>
    <xdr:to>
      <xdr:col>98</xdr:col>
      <xdr:colOff>38100</xdr:colOff>
      <xdr:row>108</xdr:row>
      <xdr:rowOff>123734</xdr:rowOff>
    </xdr:to>
    <xdr:sp macro="" textlink="">
      <xdr:nvSpPr>
        <xdr:cNvPr id="937" name="楕円 936">
          <a:extLst>
            <a:ext uri="{FF2B5EF4-FFF2-40B4-BE49-F238E27FC236}">
              <a16:creationId xmlns:a16="http://schemas.microsoft.com/office/drawing/2014/main" id="{605392F6-E9BD-4A14-A63C-2DECB7C870E6}"/>
            </a:ext>
          </a:extLst>
        </xdr:cNvPr>
        <xdr:cNvSpPr/>
      </xdr:nvSpPr>
      <xdr:spPr>
        <a:xfrm>
          <a:off x="18605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71301</xdr:rowOff>
    </xdr:from>
    <xdr:to>
      <xdr:col>102</xdr:col>
      <xdr:colOff>114300</xdr:colOff>
      <xdr:row>108</xdr:row>
      <xdr:rowOff>72934</xdr:rowOff>
    </xdr:to>
    <xdr:cxnSp macro="">
      <xdr:nvCxnSpPr>
        <xdr:cNvPr id="938" name="直線コネクタ 937">
          <a:extLst>
            <a:ext uri="{FF2B5EF4-FFF2-40B4-BE49-F238E27FC236}">
              <a16:creationId xmlns:a16="http://schemas.microsoft.com/office/drawing/2014/main" id="{45A81291-7F7B-4C87-B2B9-A4913FB4DA72}"/>
            </a:ext>
          </a:extLst>
        </xdr:cNvPr>
        <xdr:cNvCxnSpPr/>
      </xdr:nvCxnSpPr>
      <xdr:spPr>
        <a:xfrm flipV="1">
          <a:off x="18656300" y="185879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939" name="n_1aveValue【公民館】&#10;一人当たり面積">
          <a:extLst>
            <a:ext uri="{FF2B5EF4-FFF2-40B4-BE49-F238E27FC236}">
              <a16:creationId xmlns:a16="http://schemas.microsoft.com/office/drawing/2014/main" id="{F620FE56-EBBF-43E1-8E78-C7DB5C4E530B}"/>
            </a:ext>
          </a:extLst>
        </xdr:cNvPr>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940" name="n_2aveValue【公民館】&#10;一人当たり面積">
          <a:extLst>
            <a:ext uri="{FF2B5EF4-FFF2-40B4-BE49-F238E27FC236}">
              <a16:creationId xmlns:a16="http://schemas.microsoft.com/office/drawing/2014/main" id="{14290E0B-46C4-4513-A426-CA2FB3D5BC9A}"/>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941" name="n_3aveValue【公民館】&#10;一人当たり面積">
          <a:extLst>
            <a:ext uri="{FF2B5EF4-FFF2-40B4-BE49-F238E27FC236}">
              <a16:creationId xmlns:a16="http://schemas.microsoft.com/office/drawing/2014/main" id="{36719195-1A2A-4EE2-B010-06559115DC9D}"/>
            </a:ext>
          </a:extLst>
        </xdr:cNvPr>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942" name="n_4aveValue【公民館】&#10;一人当たり面積">
          <a:extLst>
            <a:ext uri="{FF2B5EF4-FFF2-40B4-BE49-F238E27FC236}">
              <a16:creationId xmlns:a16="http://schemas.microsoft.com/office/drawing/2014/main" id="{D7953EAF-3484-4853-80CF-D69EAABA2B49}"/>
            </a:ext>
          </a:extLst>
        </xdr:cNvPr>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113228</xdr:rowOff>
    </xdr:from>
    <xdr:ext cx="469744" cy="259045"/>
    <xdr:sp macro="" textlink="">
      <xdr:nvSpPr>
        <xdr:cNvPr id="943" name="n_1mainValue【公民館】&#10;一人当たり面積">
          <a:extLst>
            <a:ext uri="{FF2B5EF4-FFF2-40B4-BE49-F238E27FC236}">
              <a16:creationId xmlns:a16="http://schemas.microsoft.com/office/drawing/2014/main" id="{2ADF115C-81AD-40CF-8CA1-673DE80A582B}"/>
            </a:ext>
          </a:extLst>
        </xdr:cNvPr>
        <xdr:cNvSpPr txBox="1"/>
      </xdr:nvSpPr>
      <xdr:spPr>
        <a:xfrm>
          <a:off x="210757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113228</xdr:rowOff>
    </xdr:from>
    <xdr:ext cx="469744" cy="259045"/>
    <xdr:sp macro="" textlink="">
      <xdr:nvSpPr>
        <xdr:cNvPr id="944" name="n_2mainValue【公民館】&#10;一人当たり面積">
          <a:extLst>
            <a:ext uri="{FF2B5EF4-FFF2-40B4-BE49-F238E27FC236}">
              <a16:creationId xmlns:a16="http://schemas.microsoft.com/office/drawing/2014/main" id="{2767CA8B-6180-4CD2-A044-BADD815DCCC5}"/>
            </a:ext>
          </a:extLst>
        </xdr:cNvPr>
        <xdr:cNvSpPr txBox="1"/>
      </xdr:nvSpPr>
      <xdr:spPr>
        <a:xfrm>
          <a:off x="20199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113228</xdr:rowOff>
    </xdr:from>
    <xdr:ext cx="469744" cy="259045"/>
    <xdr:sp macro="" textlink="">
      <xdr:nvSpPr>
        <xdr:cNvPr id="945" name="n_3mainValue【公民館】&#10;一人当たり面積">
          <a:extLst>
            <a:ext uri="{FF2B5EF4-FFF2-40B4-BE49-F238E27FC236}">
              <a16:creationId xmlns:a16="http://schemas.microsoft.com/office/drawing/2014/main" id="{1199006A-DC66-4223-B25C-0C6D45DC7942}"/>
            </a:ext>
          </a:extLst>
        </xdr:cNvPr>
        <xdr:cNvSpPr txBox="1"/>
      </xdr:nvSpPr>
      <xdr:spPr>
        <a:xfrm>
          <a:off x="19310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114861</xdr:rowOff>
    </xdr:from>
    <xdr:ext cx="469744" cy="259045"/>
    <xdr:sp macro="" textlink="">
      <xdr:nvSpPr>
        <xdr:cNvPr id="946" name="n_4mainValue【公民館】&#10;一人当たり面積">
          <a:extLst>
            <a:ext uri="{FF2B5EF4-FFF2-40B4-BE49-F238E27FC236}">
              <a16:creationId xmlns:a16="http://schemas.microsoft.com/office/drawing/2014/main" id="{0CAF1F27-E965-48BE-B83B-B485C362E184}"/>
            </a:ext>
          </a:extLst>
        </xdr:cNvPr>
        <xdr:cNvSpPr txBox="1"/>
      </xdr:nvSpPr>
      <xdr:spPr>
        <a:xfrm>
          <a:off x="18421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1CE2E20E-4148-4ADE-8192-F92C3CC3B1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BD965E2-4053-440D-905C-3ECEC869ED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502322F8-4BC7-467F-AFB5-3A74BB0CC0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と比較いたしますと、有形固定資産減価償却率は公営住宅や児童館において比率が下回ってる状況にあります。一方、道路や橋りょう・トンネルにおいては類似団体の比率を上回っている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また、このうち町全体の有形固定資産減価償却率である</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％を上回っているものは、道路、橋りょう・トンネル、学校施設、公民館となっています。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対象の公共施設及び構造物については、長寿命化を図り、計画的な管理を実施してまいります。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CF3E9B-E645-455D-8B20-746925755B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0F3EA3-805D-4F1E-B4CB-C2B44854C6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12B89B-47CB-4BB6-B9B8-298520F70A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2A1924-D6D7-4E57-82A0-785CDB081C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2D27BA-4937-404D-8A15-277DA3DB21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7AD930-BA97-4820-812B-6FD9D63202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F6B052-357F-4B8B-A766-CE217BAC13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0528B0-387B-44B3-8DC6-334392E0E3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FF3100-DB6E-4F33-AFA4-6ED65B3614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CFCCC1-76C8-4068-A59F-8D77C67438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BD739E-6751-48BC-AE8B-0E339B69BA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FBC421-020E-479E-A940-015604FA72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D21A67-DF42-433D-B9CF-FAFC7997FA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DC5540-97DC-46D9-9D2E-ED1D3BBD76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479764-2C99-4CEB-B826-B5F7CB4F30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B2263C7-CA08-426B-B868-F11927E7FC9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9D6B853-509C-4F86-ADFD-65E7D14EBB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E0C31A-0492-475B-BBD0-48A75E7435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18B5BA-5978-4425-A2E1-0C19F2F50A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451D10-9EA6-495C-A870-5E552E71D7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6127CA-3E95-480C-883B-D51EB14D9B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37AC35-94BC-4ED9-A340-71C82633EB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4CEEF9-FD10-44ED-8128-197C492329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6D169C-EB26-4991-B8BB-257F6622B8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A44F1B-CFD5-43CC-BB9D-E2B64A0CD5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5E1E00-4714-43CC-A472-5D30C28159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4D5EEF-EF1A-4E02-A0B9-C1C76DFE15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01962C-A289-411B-9AE1-B507FACA48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94CBEB-8674-413E-850D-7CF98605F0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233C0A4-D683-4D0E-BD52-FEEFE8DA7B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3C0CBB-DB00-446C-BFAD-B0051215EB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5A4927-A962-4709-8A2E-80361A5651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18A437-5B39-4F75-851C-75FF4E1EF7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827BDD-32F6-4D3A-B6B5-35A24AE083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B0CAC9-1F69-49B5-8C3F-26B1668BD3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7E3B54-1F1F-40B2-BFAC-50A53797B1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A51DD9-64E1-4D82-9155-6818C77B45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3A224F-A8AE-402E-B188-F72DDD6AC3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6A85B6-A65A-4270-8847-F82F7DDFFC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EF386B-98EB-457D-B203-0C5A22B202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5DA4A46-ABB3-45C6-A0EE-F197E5DB1F0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F489A2-AB8E-4AFA-AB15-79A0C95298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FA944D-FE9B-4B76-9C7D-4217FD0005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071537D-9012-4DC4-AB26-40E63C39DB9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1211335-DD13-423A-80C4-7BC8CAFF8DD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94B9D62-40B0-4BEE-8BF4-F95C16BB421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735B817-FC5D-488C-B57B-DE9140B22A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EB89EA-EAF1-404D-86B1-88065CE9CD4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0E5D40F-8D31-44C8-9935-003C460483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BAFE4D-2B2D-45FA-AB0B-1A94CA8227A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A618F7-91CB-4068-9500-8832097B9CF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D9D6195-FB10-444F-9535-2C678D1EDD53}"/>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7450D9F-E096-4A8E-A02E-9EB61C61CF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DDE587E-35D4-4AE7-9A1E-37E706C23B0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459E75C3-7352-4A89-AFBF-E1DD9B6088DF}"/>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D6D5EB21-0EF8-4792-9F8F-CCAC3E8FA737}"/>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884F81BA-65EA-4897-89AC-40F5FC4C992C}"/>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2D756E89-3084-4469-BF6B-BECE54F6A82A}"/>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A79C54D8-019A-4E0C-AEA0-45D649E6A175}"/>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3144546D-5518-4875-B01F-2D4AE8663C13}"/>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1D861A79-D86D-4DA3-AA6E-E2DCB8AAEB46}"/>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A5455598-1851-4434-BEA0-6C5A812C8E22}"/>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9391A1E8-80D7-4239-88E8-74DCF2F88FE9}"/>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89F83F83-ACB4-44D1-8304-DF9F4CF08209}"/>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62A3AD16-B7E9-430E-B7EA-75C2B73B2361}"/>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B090A42-FC2B-402A-B3C2-DBCFB74B84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FD47914-F610-40D2-B31D-11729D1DC8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FEE74F7-9495-4823-8EF9-CCBAE2386D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DF2BB4-AB97-424D-BB8F-5AA8E585CEA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0F2164-EB24-465C-8F29-B11DA05A01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160655</xdr:rowOff>
    </xdr:from>
    <xdr:to>
      <xdr:col>24</xdr:col>
      <xdr:colOff>114300</xdr:colOff>
      <xdr:row>40</xdr:row>
      <xdr:rowOff>90805</xdr:rowOff>
    </xdr:to>
    <xdr:sp macro="" textlink="">
      <xdr:nvSpPr>
        <xdr:cNvPr id="72" name="楕円 71">
          <a:extLst>
            <a:ext uri="{FF2B5EF4-FFF2-40B4-BE49-F238E27FC236}">
              <a16:creationId xmlns:a16="http://schemas.microsoft.com/office/drawing/2014/main" id="{C3D1FEAE-4BF3-432E-8D30-416731579C57}"/>
            </a:ext>
          </a:extLst>
        </xdr:cNvPr>
        <xdr:cNvSpPr/>
      </xdr:nvSpPr>
      <xdr:spPr>
        <a:xfrm>
          <a:off x="45847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139082</xdr:rowOff>
    </xdr:from>
    <xdr:ext cx="405111" cy="259045"/>
    <xdr:sp macro="" textlink="">
      <xdr:nvSpPr>
        <xdr:cNvPr id="73" name="【図書館】&#10;有形固定資産減価償却率該当値テキスト">
          <a:extLst>
            <a:ext uri="{FF2B5EF4-FFF2-40B4-BE49-F238E27FC236}">
              <a16:creationId xmlns:a16="http://schemas.microsoft.com/office/drawing/2014/main" id="{52D9A1F6-231A-472B-984E-688BB5652425}"/>
            </a:ext>
          </a:extLst>
        </xdr:cNvPr>
        <xdr:cNvSpPr txBox="1"/>
      </xdr:nvSpPr>
      <xdr:spPr>
        <a:xfrm>
          <a:off x="4673600"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109220</xdr:rowOff>
    </xdr:from>
    <xdr:to>
      <xdr:col>20</xdr:col>
      <xdr:colOff>38100</xdr:colOff>
      <xdr:row>40</xdr:row>
      <xdr:rowOff>39370</xdr:rowOff>
    </xdr:to>
    <xdr:sp macro="" textlink="">
      <xdr:nvSpPr>
        <xdr:cNvPr id="74" name="楕円 73">
          <a:extLst>
            <a:ext uri="{FF2B5EF4-FFF2-40B4-BE49-F238E27FC236}">
              <a16:creationId xmlns:a16="http://schemas.microsoft.com/office/drawing/2014/main" id="{6385C2FF-BFE3-490F-9885-D0E61500D325}"/>
            </a:ext>
          </a:extLst>
        </xdr:cNvPr>
        <xdr:cNvSpPr/>
      </xdr:nvSpPr>
      <xdr:spPr>
        <a:xfrm>
          <a:off x="3746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160020</xdr:rowOff>
    </xdr:from>
    <xdr:to>
      <xdr:col>24</xdr:col>
      <xdr:colOff>63500</xdr:colOff>
      <xdr:row>40</xdr:row>
      <xdr:rowOff>40005</xdr:rowOff>
    </xdr:to>
    <xdr:cxnSp macro="">
      <xdr:nvCxnSpPr>
        <xdr:cNvPr id="75" name="直線コネクタ 74">
          <a:extLst>
            <a:ext uri="{FF2B5EF4-FFF2-40B4-BE49-F238E27FC236}">
              <a16:creationId xmlns:a16="http://schemas.microsoft.com/office/drawing/2014/main" id="{EB8639B1-4FE1-40B3-9C4D-FA293EA08162}"/>
            </a:ext>
          </a:extLst>
        </xdr:cNvPr>
        <xdr:cNvCxnSpPr/>
      </xdr:nvCxnSpPr>
      <xdr:spPr>
        <a:xfrm>
          <a:off x="3797300" y="6846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48260</xdr:rowOff>
    </xdr:from>
    <xdr:to>
      <xdr:col>15</xdr:col>
      <xdr:colOff>101600</xdr:colOff>
      <xdr:row>40</xdr:row>
      <xdr:rowOff>149860</xdr:rowOff>
    </xdr:to>
    <xdr:sp macro="" textlink="">
      <xdr:nvSpPr>
        <xdr:cNvPr id="76" name="楕円 75">
          <a:extLst>
            <a:ext uri="{FF2B5EF4-FFF2-40B4-BE49-F238E27FC236}">
              <a16:creationId xmlns:a16="http://schemas.microsoft.com/office/drawing/2014/main" id="{37E0B0D0-E423-4C75-9C22-E1819470BBAE}"/>
            </a:ext>
          </a:extLst>
        </xdr:cNvPr>
        <xdr:cNvSpPr/>
      </xdr:nvSpPr>
      <xdr:spPr>
        <a:xfrm>
          <a:off x="2857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160020</xdr:rowOff>
    </xdr:from>
    <xdr:to>
      <xdr:col>19</xdr:col>
      <xdr:colOff>177800</xdr:colOff>
      <xdr:row>40</xdr:row>
      <xdr:rowOff>99060</xdr:rowOff>
    </xdr:to>
    <xdr:cxnSp macro="">
      <xdr:nvCxnSpPr>
        <xdr:cNvPr id="77" name="直線コネクタ 76">
          <a:extLst>
            <a:ext uri="{FF2B5EF4-FFF2-40B4-BE49-F238E27FC236}">
              <a16:creationId xmlns:a16="http://schemas.microsoft.com/office/drawing/2014/main" id="{6730A102-41CE-4EFB-A4B2-5588206C0765}"/>
            </a:ext>
          </a:extLst>
        </xdr:cNvPr>
        <xdr:cNvCxnSpPr/>
      </xdr:nvCxnSpPr>
      <xdr:spPr>
        <a:xfrm flipV="1">
          <a:off x="2908300" y="68465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4445</xdr:rowOff>
    </xdr:from>
    <xdr:to>
      <xdr:col>10</xdr:col>
      <xdr:colOff>165100</xdr:colOff>
      <xdr:row>40</xdr:row>
      <xdr:rowOff>106045</xdr:rowOff>
    </xdr:to>
    <xdr:sp macro="" textlink="">
      <xdr:nvSpPr>
        <xdr:cNvPr id="78" name="楕円 77">
          <a:extLst>
            <a:ext uri="{FF2B5EF4-FFF2-40B4-BE49-F238E27FC236}">
              <a16:creationId xmlns:a16="http://schemas.microsoft.com/office/drawing/2014/main" id="{7D64E6A4-D9C4-484D-8DD6-3730D9928F51}"/>
            </a:ext>
          </a:extLst>
        </xdr:cNvPr>
        <xdr:cNvSpPr/>
      </xdr:nvSpPr>
      <xdr:spPr>
        <a:xfrm>
          <a:off x="1968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55245</xdr:rowOff>
    </xdr:from>
    <xdr:to>
      <xdr:col>15</xdr:col>
      <xdr:colOff>50800</xdr:colOff>
      <xdr:row>40</xdr:row>
      <xdr:rowOff>99060</xdr:rowOff>
    </xdr:to>
    <xdr:cxnSp macro="">
      <xdr:nvCxnSpPr>
        <xdr:cNvPr id="79" name="直線コネクタ 78">
          <a:extLst>
            <a:ext uri="{FF2B5EF4-FFF2-40B4-BE49-F238E27FC236}">
              <a16:creationId xmlns:a16="http://schemas.microsoft.com/office/drawing/2014/main" id="{CB362F12-630D-4817-A08A-DDEB087172BA}"/>
            </a:ext>
          </a:extLst>
        </xdr:cNvPr>
        <xdr:cNvCxnSpPr/>
      </xdr:nvCxnSpPr>
      <xdr:spPr>
        <a:xfrm>
          <a:off x="2019300" y="6913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133985</xdr:rowOff>
    </xdr:from>
    <xdr:to>
      <xdr:col>6</xdr:col>
      <xdr:colOff>38100</xdr:colOff>
      <xdr:row>40</xdr:row>
      <xdr:rowOff>64135</xdr:rowOff>
    </xdr:to>
    <xdr:sp macro="" textlink="">
      <xdr:nvSpPr>
        <xdr:cNvPr id="80" name="楕円 79">
          <a:extLst>
            <a:ext uri="{FF2B5EF4-FFF2-40B4-BE49-F238E27FC236}">
              <a16:creationId xmlns:a16="http://schemas.microsoft.com/office/drawing/2014/main" id="{941DE110-7DDA-44A0-A191-CF6ECF04BDC3}"/>
            </a:ext>
          </a:extLst>
        </xdr:cNvPr>
        <xdr:cNvSpPr/>
      </xdr:nvSpPr>
      <xdr:spPr>
        <a:xfrm>
          <a:off x="107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xdr:rowOff>
    </xdr:from>
    <xdr:to>
      <xdr:col>10</xdr:col>
      <xdr:colOff>114300</xdr:colOff>
      <xdr:row>40</xdr:row>
      <xdr:rowOff>55245</xdr:rowOff>
    </xdr:to>
    <xdr:cxnSp macro="">
      <xdr:nvCxnSpPr>
        <xdr:cNvPr id="81" name="直線コネクタ 80">
          <a:extLst>
            <a:ext uri="{FF2B5EF4-FFF2-40B4-BE49-F238E27FC236}">
              <a16:creationId xmlns:a16="http://schemas.microsoft.com/office/drawing/2014/main" id="{8F21709F-B9C0-44AE-B9AC-B5F31C0AC277}"/>
            </a:ext>
          </a:extLst>
        </xdr:cNvPr>
        <xdr:cNvCxnSpPr/>
      </xdr:nvCxnSpPr>
      <xdr:spPr>
        <a:xfrm>
          <a:off x="1130300" y="6871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4CF168E4-BE7A-4739-A230-AFA55C624DF2}"/>
            </a:ext>
          </a:extLst>
        </xdr:cNvPr>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aveValue【図書館】&#10;有形固定資産減価償却率">
          <a:extLst>
            <a:ext uri="{FF2B5EF4-FFF2-40B4-BE49-F238E27FC236}">
              <a16:creationId xmlns:a16="http://schemas.microsoft.com/office/drawing/2014/main" id="{D1CE5A8D-D451-470A-814E-FF113180E671}"/>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4" name="n_3aveValue【図書館】&#10;有形固定資産減価償却率">
          <a:extLst>
            <a:ext uri="{FF2B5EF4-FFF2-40B4-BE49-F238E27FC236}">
              <a16:creationId xmlns:a16="http://schemas.microsoft.com/office/drawing/2014/main" id="{D420EEE5-345F-474E-9CC7-27FFB495B9A2}"/>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id="{8137024E-CE9A-4DCE-884E-5324DA669F30}"/>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30497</xdr:rowOff>
    </xdr:from>
    <xdr:ext cx="405111" cy="259045"/>
    <xdr:sp macro="" textlink="">
      <xdr:nvSpPr>
        <xdr:cNvPr id="86" name="n_1mainValue【図書館】&#10;有形固定資産減価償却率">
          <a:extLst>
            <a:ext uri="{FF2B5EF4-FFF2-40B4-BE49-F238E27FC236}">
              <a16:creationId xmlns:a16="http://schemas.microsoft.com/office/drawing/2014/main" id="{1BC3A8CD-DA46-4F9C-ABA9-1657295CA8CE}"/>
            </a:ext>
          </a:extLst>
        </xdr:cNvPr>
        <xdr:cNvSpPr txBox="1"/>
      </xdr:nvSpPr>
      <xdr:spPr>
        <a:xfrm>
          <a:off x="3582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140987</xdr:rowOff>
    </xdr:from>
    <xdr:ext cx="405111" cy="259045"/>
    <xdr:sp macro="" textlink="">
      <xdr:nvSpPr>
        <xdr:cNvPr id="87" name="n_2mainValue【図書館】&#10;有形固定資産減価償却率">
          <a:extLst>
            <a:ext uri="{FF2B5EF4-FFF2-40B4-BE49-F238E27FC236}">
              <a16:creationId xmlns:a16="http://schemas.microsoft.com/office/drawing/2014/main" id="{4935427C-8401-4CD4-8E7C-427DD3DAA17E}"/>
            </a:ext>
          </a:extLst>
        </xdr:cNvPr>
        <xdr:cNvSpPr txBox="1"/>
      </xdr:nvSpPr>
      <xdr:spPr>
        <a:xfrm>
          <a:off x="2705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97172</xdr:rowOff>
    </xdr:from>
    <xdr:ext cx="405111" cy="259045"/>
    <xdr:sp macro="" textlink="">
      <xdr:nvSpPr>
        <xdr:cNvPr id="88" name="n_3mainValue【図書館】&#10;有形固定資産減価償却率">
          <a:extLst>
            <a:ext uri="{FF2B5EF4-FFF2-40B4-BE49-F238E27FC236}">
              <a16:creationId xmlns:a16="http://schemas.microsoft.com/office/drawing/2014/main" id="{5B7E3FC6-39BF-4437-BF7E-ABAE47E92450}"/>
            </a:ext>
          </a:extLst>
        </xdr:cNvPr>
        <xdr:cNvSpPr txBox="1"/>
      </xdr:nvSpPr>
      <xdr:spPr>
        <a:xfrm>
          <a:off x="1816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55262</xdr:rowOff>
    </xdr:from>
    <xdr:ext cx="405111" cy="259045"/>
    <xdr:sp macro="" textlink="">
      <xdr:nvSpPr>
        <xdr:cNvPr id="89" name="n_4mainValue【図書館】&#10;有形固定資産減価償却率">
          <a:extLst>
            <a:ext uri="{FF2B5EF4-FFF2-40B4-BE49-F238E27FC236}">
              <a16:creationId xmlns:a16="http://schemas.microsoft.com/office/drawing/2014/main" id="{049AD68F-F221-40FA-A912-4ACBB164B56E}"/>
            </a:ext>
          </a:extLst>
        </xdr:cNvPr>
        <xdr:cNvSpPr txBox="1"/>
      </xdr:nvSpPr>
      <xdr:spPr>
        <a:xfrm>
          <a:off x="927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7A78CA28-BA61-4707-BD4B-DF79FB4054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3A49C525-354A-433B-8971-B4D3BDD90C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C3EFAEBD-953C-4F99-89C5-E14F8E407B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45076CE8-F058-4394-9D79-4645BB1E24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7EA679D-87D7-4874-9454-E46E3CF9C8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8824E933-0109-4210-A5C1-137F74A850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B3FC42B-5A45-47A3-A8AE-144C615E70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36BD565F-E2AC-4D2B-A6E4-A95E2DE5DE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E082DC85-6491-4FCD-BA41-295853015D4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A928FB74-67C7-4AF0-B4F1-A6536619DA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7EEC86F4-A5A5-4BFE-A371-BAFFE24ECF9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6392EC81-B408-455C-AA2C-DDD2F9A62F2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AF07DE51-6601-4AE5-8B77-0C423053EB2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85E9A839-556A-4B09-A64A-719F8EF7E64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E935A4C0-9EDC-4C00-BF7F-E6B738FE8C4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C0133EA3-0739-4526-8361-42569E64921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A8637A5D-CAF1-44F3-B1C3-537B051F335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ED2EE096-70BF-4FB1-A306-02F181EAD4E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FDD1AC6-598B-4BEA-847A-F768A10F88E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AB364AC-7629-4AF6-BF39-1208EDB2B6F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7C414DB-BC8F-44C5-A104-83394FF4C0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78486</xdr:rowOff>
    </xdr:from>
    <xdr:to>
      <xdr:col>54</xdr:col>
      <xdr:colOff>189865</xdr:colOff>
      <xdr:row>41</xdr:row>
      <xdr:rowOff>5334</xdr:rowOff>
    </xdr:to>
    <xdr:cxnSp macro="">
      <xdr:nvCxnSpPr>
        <xdr:cNvPr id="111" name="直線コネクタ 110">
          <a:extLst>
            <a:ext uri="{FF2B5EF4-FFF2-40B4-BE49-F238E27FC236}">
              <a16:creationId xmlns:a16="http://schemas.microsoft.com/office/drawing/2014/main" id="{647B0A64-3D77-43A3-A6A9-66804B3EC268}"/>
            </a:ext>
          </a:extLst>
        </xdr:cNvPr>
        <xdr:cNvCxnSpPr/>
      </xdr:nvCxnSpPr>
      <xdr:spPr>
        <a:xfrm flipV="1">
          <a:off x="10476865" y="57363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9161</xdr:rowOff>
    </xdr:from>
    <xdr:ext cx="469744" cy="259045"/>
    <xdr:sp macro="" textlink="">
      <xdr:nvSpPr>
        <xdr:cNvPr id="112" name="【図書館】&#10;一人当たり面積最小値テキスト">
          <a:extLst>
            <a:ext uri="{FF2B5EF4-FFF2-40B4-BE49-F238E27FC236}">
              <a16:creationId xmlns:a16="http://schemas.microsoft.com/office/drawing/2014/main" id="{BE3C702C-E741-4F6D-9425-1E76565F8745}"/>
            </a:ext>
          </a:extLst>
        </xdr:cNvPr>
        <xdr:cNvSpPr txBox="1"/>
      </xdr:nvSpPr>
      <xdr:spPr>
        <a:xfrm>
          <a:off x="10515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5334</xdr:rowOff>
    </xdr:from>
    <xdr:to>
      <xdr:col>55</xdr:col>
      <xdr:colOff>88900</xdr:colOff>
      <xdr:row>41</xdr:row>
      <xdr:rowOff>5334</xdr:rowOff>
    </xdr:to>
    <xdr:cxnSp macro="">
      <xdr:nvCxnSpPr>
        <xdr:cNvPr id="113" name="直線コネクタ 112">
          <a:extLst>
            <a:ext uri="{FF2B5EF4-FFF2-40B4-BE49-F238E27FC236}">
              <a16:creationId xmlns:a16="http://schemas.microsoft.com/office/drawing/2014/main" id="{D45A0C04-EEF1-4DE3-9C94-140C1C3B7702}"/>
            </a:ext>
          </a:extLst>
        </xdr:cNvPr>
        <xdr:cNvCxnSpPr/>
      </xdr:nvCxnSpPr>
      <xdr:spPr>
        <a:xfrm>
          <a:off x="10388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25163</xdr:rowOff>
    </xdr:from>
    <xdr:ext cx="469744" cy="259045"/>
    <xdr:sp macro="" textlink="">
      <xdr:nvSpPr>
        <xdr:cNvPr id="114" name="【図書館】&#10;一人当たり面積最大値テキスト">
          <a:extLst>
            <a:ext uri="{FF2B5EF4-FFF2-40B4-BE49-F238E27FC236}">
              <a16:creationId xmlns:a16="http://schemas.microsoft.com/office/drawing/2014/main" id="{5E22938F-5DFE-4801-BC16-615808E8D89F}"/>
            </a:ext>
          </a:extLst>
        </xdr:cNvPr>
        <xdr:cNvSpPr txBox="1"/>
      </xdr:nvSpPr>
      <xdr:spPr>
        <a:xfrm>
          <a:off x="10515600" y="551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78486</xdr:rowOff>
    </xdr:from>
    <xdr:to>
      <xdr:col>55</xdr:col>
      <xdr:colOff>88900</xdr:colOff>
      <xdr:row>33</xdr:row>
      <xdr:rowOff>78486</xdr:rowOff>
    </xdr:to>
    <xdr:cxnSp macro="">
      <xdr:nvCxnSpPr>
        <xdr:cNvPr id="115" name="直線コネクタ 114">
          <a:extLst>
            <a:ext uri="{FF2B5EF4-FFF2-40B4-BE49-F238E27FC236}">
              <a16:creationId xmlns:a16="http://schemas.microsoft.com/office/drawing/2014/main" id="{ACEFF362-03A1-4063-9D1B-0015DBF0C138}"/>
            </a:ext>
          </a:extLst>
        </xdr:cNvPr>
        <xdr:cNvCxnSpPr/>
      </xdr:nvCxnSpPr>
      <xdr:spPr>
        <a:xfrm>
          <a:off x="10388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132859</xdr:rowOff>
    </xdr:from>
    <xdr:ext cx="469744" cy="259045"/>
    <xdr:sp macro="" textlink="">
      <xdr:nvSpPr>
        <xdr:cNvPr id="116" name="【図書館】&#10;一人当たり面積平均値テキスト">
          <a:extLst>
            <a:ext uri="{FF2B5EF4-FFF2-40B4-BE49-F238E27FC236}">
              <a16:creationId xmlns:a16="http://schemas.microsoft.com/office/drawing/2014/main" id="{47BA49B5-9C7E-48C9-BC8B-CD51D4DDA1EB}"/>
            </a:ext>
          </a:extLst>
        </xdr:cNvPr>
        <xdr:cNvSpPr txBox="1"/>
      </xdr:nvSpPr>
      <xdr:spPr>
        <a:xfrm>
          <a:off x="10515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109982</xdr:rowOff>
    </xdr:from>
    <xdr:to>
      <xdr:col>55</xdr:col>
      <xdr:colOff>50800</xdr:colOff>
      <xdr:row>38</xdr:row>
      <xdr:rowOff>40132</xdr:rowOff>
    </xdr:to>
    <xdr:sp macro="" textlink="">
      <xdr:nvSpPr>
        <xdr:cNvPr id="117" name="フローチャート: 判断 116">
          <a:extLst>
            <a:ext uri="{FF2B5EF4-FFF2-40B4-BE49-F238E27FC236}">
              <a16:creationId xmlns:a16="http://schemas.microsoft.com/office/drawing/2014/main" id="{9D6BEE4E-2176-4AD1-A077-0EFBD9F81693}"/>
            </a:ext>
          </a:extLst>
        </xdr:cNvPr>
        <xdr:cNvSpPr/>
      </xdr:nvSpPr>
      <xdr:spPr>
        <a:xfrm>
          <a:off x="10426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29972</xdr:rowOff>
    </xdr:from>
    <xdr:to>
      <xdr:col>50</xdr:col>
      <xdr:colOff>165100</xdr:colOff>
      <xdr:row>38</xdr:row>
      <xdr:rowOff>131572</xdr:rowOff>
    </xdr:to>
    <xdr:sp macro="" textlink="">
      <xdr:nvSpPr>
        <xdr:cNvPr id="118" name="フローチャート: 判断 117">
          <a:extLst>
            <a:ext uri="{FF2B5EF4-FFF2-40B4-BE49-F238E27FC236}">
              <a16:creationId xmlns:a16="http://schemas.microsoft.com/office/drawing/2014/main" id="{03F47CB0-7222-44EC-BBEF-E7A326283167}"/>
            </a:ext>
          </a:extLst>
        </xdr:cNvPr>
        <xdr:cNvSpPr/>
      </xdr:nvSpPr>
      <xdr:spPr>
        <a:xfrm>
          <a:off x="9588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57404</xdr:rowOff>
    </xdr:from>
    <xdr:to>
      <xdr:col>46</xdr:col>
      <xdr:colOff>38100</xdr:colOff>
      <xdr:row>38</xdr:row>
      <xdr:rowOff>159004</xdr:rowOff>
    </xdr:to>
    <xdr:sp macro="" textlink="">
      <xdr:nvSpPr>
        <xdr:cNvPr id="119" name="フローチャート: 判断 118">
          <a:extLst>
            <a:ext uri="{FF2B5EF4-FFF2-40B4-BE49-F238E27FC236}">
              <a16:creationId xmlns:a16="http://schemas.microsoft.com/office/drawing/2014/main" id="{31154F18-2272-4B8C-B40B-443E43C1CE6D}"/>
            </a:ext>
          </a:extLst>
        </xdr:cNvPr>
        <xdr:cNvSpPr/>
      </xdr:nvSpPr>
      <xdr:spPr>
        <a:xfrm>
          <a:off x="8699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0" name="フローチャート: 判断 119">
          <a:extLst>
            <a:ext uri="{FF2B5EF4-FFF2-40B4-BE49-F238E27FC236}">
              <a16:creationId xmlns:a16="http://schemas.microsoft.com/office/drawing/2014/main" id="{5A6AF5F4-5A4F-4A05-BC15-9CB21444F5F5}"/>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20828</xdr:rowOff>
    </xdr:from>
    <xdr:to>
      <xdr:col>36</xdr:col>
      <xdr:colOff>165100</xdr:colOff>
      <xdr:row>38</xdr:row>
      <xdr:rowOff>122428</xdr:rowOff>
    </xdr:to>
    <xdr:sp macro="" textlink="">
      <xdr:nvSpPr>
        <xdr:cNvPr id="121" name="フローチャート: 判断 120">
          <a:extLst>
            <a:ext uri="{FF2B5EF4-FFF2-40B4-BE49-F238E27FC236}">
              <a16:creationId xmlns:a16="http://schemas.microsoft.com/office/drawing/2014/main" id="{9C5A402D-7AE7-4346-BA78-F9AFCE1AF214}"/>
            </a:ext>
          </a:extLst>
        </xdr:cNvPr>
        <xdr:cNvSpPr/>
      </xdr:nvSpPr>
      <xdr:spPr>
        <a:xfrm>
          <a:off x="69215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275857-CD63-402D-AD24-7982FBFE85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1881473-770B-41F4-BB9C-741D0BDE2D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16CB673-2F68-46FC-A1D4-1166BAE5B9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7927E7F-7CAD-436E-9CF4-CB55EE1EE6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4F8BC18-E0CC-4D91-95DA-9F4F608BF5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32258</xdr:rowOff>
    </xdr:from>
    <xdr:to>
      <xdr:col>55</xdr:col>
      <xdr:colOff>50800</xdr:colOff>
      <xdr:row>39</xdr:row>
      <xdr:rowOff>133858</xdr:rowOff>
    </xdr:to>
    <xdr:sp macro="" textlink="">
      <xdr:nvSpPr>
        <xdr:cNvPr id="127" name="楕円 126">
          <a:extLst>
            <a:ext uri="{FF2B5EF4-FFF2-40B4-BE49-F238E27FC236}">
              <a16:creationId xmlns:a16="http://schemas.microsoft.com/office/drawing/2014/main" id="{ACD0782B-5A92-4C5A-98B1-06A00C8D8CF6}"/>
            </a:ext>
          </a:extLst>
        </xdr:cNvPr>
        <xdr:cNvSpPr/>
      </xdr:nvSpPr>
      <xdr:spPr>
        <a:xfrm>
          <a:off x="10426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10685</xdr:rowOff>
    </xdr:from>
    <xdr:ext cx="469744" cy="259045"/>
    <xdr:sp macro="" textlink="">
      <xdr:nvSpPr>
        <xdr:cNvPr id="128" name="【図書館】&#10;一人当たり面積該当値テキスト">
          <a:extLst>
            <a:ext uri="{FF2B5EF4-FFF2-40B4-BE49-F238E27FC236}">
              <a16:creationId xmlns:a16="http://schemas.microsoft.com/office/drawing/2014/main" id="{A6715E25-7C79-4F17-87FD-A9703D92D4E7}"/>
            </a:ext>
          </a:extLst>
        </xdr:cNvPr>
        <xdr:cNvSpPr txBox="1"/>
      </xdr:nvSpPr>
      <xdr:spPr>
        <a:xfrm>
          <a:off x="10515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32258</xdr:rowOff>
    </xdr:from>
    <xdr:to>
      <xdr:col>50</xdr:col>
      <xdr:colOff>165100</xdr:colOff>
      <xdr:row>39</xdr:row>
      <xdr:rowOff>133858</xdr:rowOff>
    </xdr:to>
    <xdr:sp macro="" textlink="">
      <xdr:nvSpPr>
        <xdr:cNvPr id="129" name="楕円 128">
          <a:extLst>
            <a:ext uri="{FF2B5EF4-FFF2-40B4-BE49-F238E27FC236}">
              <a16:creationId xmlns:a16="http://schemas.microsoft.com/office/drawing/2014/main" id="{E1F71CE7-13A7-4FAC-B911-EA1D7B32BBE9}"/>
            </a:ext>
          </a:extLst>
        </xdr:cNvPr>
        <xdr:cNvSpPr/>
      </xdr:nvSpPr>
      <xdr:spPr>
        <a:xfrm>
          <a:off x="9588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83058</xdr:rowOff>
    </xdr:from>
    <xdr:to>
      <xdr:col>55</xdr:col>
      <xdr:colOff>0</xdr:colOff>
      <xdr:row>39</xdr:row>
      <xdr:rowOff>83058</xdr:rowOff>
    </xdr:to>
    <xdr:cxnSp macro="">
      <xdr:nvCxnSpPr>
        <xdr:cNvPr id="130" name="直線コネクタ 129">
          <a:extLst>
            <a:ext uri="{FF2B5EF4-FFF2-40B4-BE49-F238E27FC236}">
              <a16:creationId xmlns:a16="http://schemas.microsoft.com/office/drawing/2014/main" id="{3A12BD29-C347-43E7-B7C6-104E1D2ADF31}"/>
            </a:ext>
          </a:extLst>
        </xdr:cNvPr>
        <xdr:cNvCxnSpPr/>
      </xdr:nvCxnSpPr>
      <xdr:spPr>
        <a:xfrm>
          <a:off x="9639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32258</xdr:rowOff>
    </xdr:from>
    <xdr:to>
      <xdr:col>46</xdr:col>
      <xdr:colOff>38100</xdr:colOff>
      <xdr:row>39</xdr:row>
      <xdr:rowOff>133858</xdr:rowOff>
    </xdr:to>
    <xdr:sp macro="" textlink="">
      <xdr:nvSpPr>
        <xdr:cNvPr id="131" name="楕円 130">
          <a:extLst>
            <a:ext uri="{FF2B5EF4-FFF2-40B4-BE49-F238E27FC236}">
              <a16:creationId xmlns:a16="http://schemas.microsoft.com/office/drawing/2014/main" id="{B16D5F1E-DC1C-4F05-B602-D34D71D274D7}"/>
            </a:ext>
          </a:extLst>
        </xdr:cNvPr>
        <xdr:cNvSpPr/>
      </xdr:nvSpPr>
      <xdr:spPr>
        <a:xfrm>
          <a:off x="8699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83058</xdr:rowOff>
    </xdr:from>
    <xdr:to>
      <xdr:col>50</xdr:col>
      <xdr:colOff>114300</xdr:colOff>
      <xdr:row>39</xdr:row>
      <xdr:rowOff>83058</xdr:rowOff>
    </xdr:to>
    <xdr:cxnSp macro="">
      <xdr:nvCxnSpPr>
        <xdr:cNvPr id="132" name="直線コネクタ 131">
          <a:extLst>
            <a:ext uri="{FF2B5EF4-FFF2-40B4-BE49-F238E27FC236}">
              <a16:creationId xmlns:a16="http://schemas.microsoft.com/office/drawing/2014/main" id="{8529E8DE-6ABC-4C34-85AA-D83229BA351B}"/>
            </a:ext>
          </a:extLst>
        </xdr:cNvPr>
        <xdr:cNvCxnSpPr/>
      </xdr:nvCxnSpPr>
      <xdr:spPr>
        <a:xfrm>
          <a:off x="8750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32258</xdr:rowOff>
    </xdr:from>
    <xdr:to>
      <xdr:col>41</xdr:col>
      <xdr:colOff>101600</xdr:colOff>
      <xdr:row>39</xdr:row>
      <xdr:rowOff>133858</xdr:rowOff>
    </xdr:to>
    <xdr:sp macro="" textlink="">
      <xdr:nvSpPr>
        <xdr:cNvPr id="133" name="楕円 132">
          <a:extLst>
            <a:ext uri="{FF2B5EF4-FFF2-40B4-BE49-F238E27FC236}">
              <a16:creationId xmlns:a16="http://schemas.microsoft.com/office/drawing/2014/main" id="{0F08218C-4233-4221-A8EA-3C4C346A5C05}"/>
            </a:ext>
          </a:extLst>
        </xdr:cNvPr>
        <xdr:cNvSpPr/>
      </xdr:nvSpPr>
      <xdr:spPr>
        <a:xfrm>
          <a:off x="781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83058</xdr:rowOff>
    </xdr:from>
    <xdr:to>
      <xdr:col>45</xdr:col>
      <xdr:colOff>177800</xdr:colOff>
      <xdr:row>39</xdr:row>
      <xdr:rowOff>83058</xdr:rowOff>
    </xdr:to>
    <xdr:cxnSp macro="">
      <xdr:nvCxnSpPr>
        <xdr:cNvPr id="134" name="直線コネクタ 133">
          <a:extLst>
            <a:ext uri="{FF2B5EF4-FFF2-40B4-BE49-F238E27FC236}">
              <a16:creationId xmlns:a16="http://schemas.microsoft.com/office/drawing/2014/main" id="{CD79BB0E-5450-4D54-B848-F1CDA18333AC}"/>
            </a:ext>
          </a:extLst>
        </xdr:cNvPr>
        <xdr:cNvCxnSpPr/>
      </xdr:nvCxnSpPr>
      <xdr:spPr>
        <a:xfrm>
          <a:off x="7861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55118</xdr:rowOff>
    </xdr:from>
    <xdr:to>
      <xdr:col>36</xdr:col>
      <xdr:colOff>165100</xdr:colOff>
      <xdr:row>41</xdr:row>
      <xdr:rowOff>156718</xdr:rowOff>
    </xdr:to>
    <xdr:sp macro="" textlink="">
      <xdr:nvSpPr>
        <xdr:cNvPr id="135" name="楕円 134">
          <a:extLst>
            <a:ext uri="{FF2B5EF4-FFF2-40B4-BE49-F238E27FC236}">
              <a16:creationId xmlns:a16="http://schemas.microsoft.com/office/drawing/2014/main" id="{63BA72E4-A6FE-44C3-88DD-8412EF5A1D9F}"/>
            </a:ext>
          </a:extLst>
        </xdr:cNvPr>
        <xdr:cNvSpPr/>
      </xdr:nvSpPr>
      <xdr:spPr>
        <a:xfrm>
          <a:off x="6921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83058</xdr:rowOff>
    </xdr:from>
    <xdr:to>
      <xdr:col>41</xdr:col>
      <xdr:colOff>50800</xdr:colOff>
      <xdr:row>41</xdr:row>
      <xdr:rowOff>105918</xdr:rowOff>
    </xdr:to>
    <xdr:cxnSp macro="">
      <xdr:nvCxnSpPr>
        <xdr:cNvPr id="136" name="直線コネクタ 135">
          <a:extLst>
            <a:ext uri="{FF2B5EF4-FFF2-40B4-BE49-F238E27FC236}">
              <a16:creationId xmlns:a16="http://schemas.microsoft.com/office/drawing/2014/main" id="{2A200C61-D560-4159-9915-B355A9CA608D}"/>
            </a:ext>
          </a:extLst>
        </xdr:cNvPr>
        <xdr:cNvCxnSpPr/>
      </xdr:nvCxnSpPr>
      <xdr:spPr>
        <a:xfrm flipV="1">
          <a:off x="6972300" y="676960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148099</xdr:rowOff>
    </xdr:from>
    <xdr:ext cx="469744" cy="259045"/>
    <xdr:sp macro="" textlink="">
      <xdr:nvSpPr>
        <xdr:cNvPr id="137" name="n_1aveValue【図書館】&#10;一人当たり面積">
          <a:extLst>
            <a:ext uri="{FF2B5EF4-FFF2-40B4-BE49-F238E27FC236}">
              <a16:creationId xmlns:a16="http://schemas.microsoft.com/office/drawing/2014/main" id="{3892F8DA-CD6E-4F0C-A6A9-23082CF9D160}"/>
            </a:ext>
          </a:extLst>
        </xdr:cNvPr>
        <xdr:cNvSpPr txBox="1"/>
      </xdr:nvSpPr>
      <xdr:spPr>
        <a:xfrm>
          <a:off x="9391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4081</xdr:rowOff>
    </xdr:from>
    <xdr:ext cx="469744" cy="259045"/>
    <xdr:sp macro="" textlink="">
      <xdr:nvSpPr>
        <xdr:cNvPr id="138" name="n_2aveValue【図書館】&#10;一人当たり面積">
          <a:extLst>
            <a:ext uri="{FF2B5EF4-FFF2-40B4-BE49-F238E27FC236}">
              <a16:creationId xmlns:a16="http://schemas.microsoft.com/office/drawing/2014/main" id="{E19F86B2-030B-4D36-8EC2-29B863FE83DD}"/>
            </a:ext>
          </a:extLst>
        </xdr:cNvPr>
        <xdr:cNvSpPr txBox="1"/>
      </xdr:nvSpPr>
      <xdr:spPr>
        <a:xfrm>
          <a:off x="8515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9" name="n_3aveValue【図書館】&#10;一人当たり面積">
          <a:extLst>
            <a:ext uri="{FF2B5EF4-FFF2-40B4-BE49-F238E27FC236}">
              <a16:creationId xmlns:a16="http://schemas.microsoft.com/office/drawing/2014/main" id="{4D17491C-DDF4-46F9-8824-D6D0D1877E59}"/>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138955</xdr:rowOff>
    </xdr:from>
    <xdr:ext cx="469744" cy="259045"/>
    <xdr:sp macro="" textlink="">
      <xdr:nvSpPr>
        <xdr:cNvPr id="140" name="n_4aveValue【図書館】&#10;一人当たり面積">
          <a:extLst>
            <a:ext uri="{FF2B5EF4-FFF2-40B4-BE49-F238E27FC236}">
              <a16:creationId xmlns:a16="http://schemas.microsoft.com/office/drawing/2014/main" id="{8EDA150E-4884-422E-9C4C-A46FE6C366A8}"/>
            </a:ext>
          </a:extLst>
        </xdr:cNvPr>
        <xdr:cNvSpPr txBox="1"/>
      </xdr:nvSpPr>
      <xdr:spPr>
        <a:xfrm>
          <a:off x="6737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124985</xdr:rowOff>
    </xdr:from>
    <xdr:ext cx="469744" cy="259045"/>
    <xdr:sp macro="" textlink="">
      <xdr:nvSpPr>
        <xdr:cNvPr id="141" name="n_1mainValue【図書館】&#10;一人当たり面積">
          <a:extLst>
            <a:ext uri="{FF2B5EF4-FFF2-40B4-BE49-F238E27FC236}">
              <a16:creationId xmlns:a16="http://schemas.microsoft.com/office/drawing/2014/main" id="{C8BCF821-B565-44CA-86B8-822B41358F73}"/>
            </a:ext>
          </a:extLst>
        </xdr:cNvPr>
        <xdr:cNvSpPr txBox="1"/>
      </xdr:nvSpPr>
      <xdr:spPr>
        <a:xfrm>
          <a:off x="9391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124985</xdr:rowOff>
    </xdr:from>
    <xdr:ext cx="469744" cy="259045"/>
    <xdr:sp macro="" textlink="">
      <xdr:nvSpPr>
        <xdr:cNvPr id="142" name="n_2mainValue【図書館】&#10;一人当たり面積">
          <a:extLst>
            <a:ext uri="{FF2B5EF4-FFF2-40B4-BE49-F238E27FC236}">
              <a16:creationId xmlns:a16="http://schemas.microsoft.com/office/drawing/2014/main" id="{84E9E7C1-C877-4948-B07E-4A05D6C63F58}"/>
            </a:ext>
          </a:extLst>
        </xdr:cNvPr>
        <xdr:cNvSpPr txBox="1"/>
      </xdr:nvSpPr>
      <xdr:spPr>
        <a:xfrm>
          <a:off x="8515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124985</xdr:rowOff>
    </xdr:from>
    <xdr:ext cx="469744" cy="259045"/>
    <xdr:sp macro="" textlink="">
      <xdr:nvSpPr>
        <xdr:cNvPr id="143" name="n_3mainValue【図書館】&#10;一人当たり面積">
          <a:extLst>
            <a:ext uri="{FF2B5EF4-FFF2-40B4-BE49-F238E27FC236}">
              <a16:creationId xmlns:a16="http://schemas.microsoft.com/office/drawing/2014/main" id="{D1B4EAF0-00C1-446E-9FDD-31B80906A4DF}"/>
            </a:ext>
          </a:extLst>
        </xdr:cNvPr>
        <xdr:cNvSpPr txBox="1"/>
      </xdr:nvSpPr>
      <xdr:spPr>
        <a:xfrm>
          <a:off x="7626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147845</xdr:rowOff>
    </xdr:from>
    <xdr:ext cx="469744" cy="259045"/>
    <xdr:sp macro="" textlink="">
      <xdr:nvSpPr>
        <xdr:cNvPr id="144" name="n_4mainValue【図書館】&#10;一人当たり面積">
          <a:extLst>
            <a:ext uri="{FF2B5EF4-FFF2-40B4-BE49-F238E27FC236}">
              <a16:creationId xmlns:a16="http://schemas.microsoft.com/office/drawing/2014/main" id="{3B54E79B-E4B9-4A53-B6AA-8DFE5F192A1D}"/>
            </a:ext>
          </a:extLst>
        </xdr:cNvPr>
        <xdr:cNvSpPr txBox="1"/>
      </xdr:nvSpPr>
      <xdr:spPr>
        <a:xfrm>
          <a:off x="6737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242F426-5FBE-44F1-9385-2910234FCD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1A397CB-B433-4542-87D9-72CA938ADF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286928D-7478-4015-A050-74B766A1EE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9DC9F64-3417-4D5D-9D58-F3D1338502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81F919C9-0643-4B3F-B663-36A78FB213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E9E83016-32CE-44F8-BC9C-66ACA5967D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68D9B060-295E-4ECA-A159-C0F4CC5AF8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CBB53EB5-DFCC-4723-B548-4B45AEE256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44B13C89-68F6-4EFE-A834-3E9091277A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4A1DB4F-5061-46DF-85C4-D66F29CCE0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C24D0B7B-8EF8-4EF9-BFD3-9F584F2A45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1657E7E3-C2E4-4F96-8CAF-1D7A6B7C83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DCA3E614-164F-4D0F-AFC5-D9C25071E4B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10B659A7-69D1-4D2F-A86A-E1C4645A2AA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D36B8881-AA38-4E56-886D-2E5C36FEF3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A9114B0-3AC8-455D-B7E9-73EF0FD0315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92B031DC-0E2A-4788-BAD2-4EBCA4D2BA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783B36D-BEA1-40AD-9F18-2060F2BC9D1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80DBA37E-4356-4925-9CF9-9CEA32463CC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99ED1A39-1BC0-41FC-B02F-9F912BAEAE4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BF197E7A-9A71-4B4B-B2D3-BAC820B2C5A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9CCDFE9-5986-4CC6-B586-BC36BB51A4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BA47B98C-C70E-4ACA-9DD7-CD335DEEDD3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3F8D554D-E6FB-47C2-BA65-39AEC0B84D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69" name="直線コネクタ 168">
          <a:extLst>
            <a:ext uri="{FF2B5EF4-FFF2-40B4-BE49-F238E27FC236}">
              <a16:creationId xmlns:a16="http://schemas.microsoft.com/office/drawing/2014/main" id="{6028546A-7F30-4038-A0B7-B3FA8011CE84}"/>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9F442666-6C0B-4744-8CF3-B4BBFC4A7739}"/>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1" name="直線コネクタ 170">
          <a:extLst>
            <a:ext uri="{FF2B5EF4-FFF2-40B4-BE49-F238E27FC236}">
              <a16:creationId xmlns:a16="http://schemas.microsoft.com/office/drawing/2014/main" id="{B171C50D-2300-4F05-AB66-05BD34C1F47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F13EBA8B-E80E-4E82-9B4B-28E9CAAAB9B1}"/>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3" name="直線コネクタ 172">
          <a:extLst>
            <a:ext uri="{FF2B5EF4-FFF2-40B4-BE49-F238E27FC236}">
              <a16:creationId xmlns:a16="http://schemas.microsoft.com/office/drawing/2014/main" id="{A8E68A93-8E47-4B59-90AB-2751F07CD1EA}"/>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EDDE157-310A-4F25-9C82-64D51BE56756}"/>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5" name="フローチャート: 判断 174">
          <a:extLst>
            <a:ext uri="{FF2B5EF4-FFF2-40B4-BE49-F238E27FC236}">
              <a16:creationId xmlns:a16="http://schemas.microsoft.com/office/drawing/2014/main" id="{7B63E086-025A-4C82-B82D-B0FBA29CF3E9}"/>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6" name="フローチャート: 判断 175">
          <a:extLst>
            <a:ext uri="{FF2B5EF4-FFF2-40B4-BE49-F238E27FC236}">
              <a16:creationId xmlns:a16="http://schemas.microsoft.com/office/drawing/2014/main" id="{127BF638-5D96-47FC-A247-BBE0427F7EA1}"/>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7" name="フローチャート: 判断 176">
          <a:extLst>
            <a:ext uri="{FF2B5EF4-FFF2-40B4-BE49-F238E27FC236}">
              <a16:creationId xmlns:a16="http://schemas.microsoft.com/office/drawing/2014/main" id="{7B9EBD2F-15E4-45E3-A2B9-44E4B90DE5B8}"/>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78" name="フローチャート: 判断 177">
          <a:extLst>
            <a:ext uri="{FF2B5EF4-FFF2-40B4-BE49-F238E27FC236}">
              <a16:creationId xmlns:a16="http://schemas.microsoft.com/office/drawing/2014/main" id="{C463AB1B-89B7-4071-8EDE-7437F96CBBA2}"/>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79" name="フローチャート: 判断 178">
          <a:extLst>
            <a:ext uri="{FF2B5EF4-FFF2-40B4-BE49-F238E27FC236}">
              <a16:creationId xmlns:a16="http://schemas.microsoft.com/office/drawing/2014/main" id="{B75B1631-B390-48A7-8FA6-CDD68F02ED2B}"/>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B21E6E8-C3B6-44CC-8966-87B1310995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588904A-25B4-4EC6-8851-AB59F980C4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69016E-D255-4A93-97D9-1850F99247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D59E808-4D94-45DF-9BCF-9BADDE4D6A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F8B3DBF-B7F0-4EC6-A023-C2226A402D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5" name="楕円 184">
          <a:extLst>
            <a:ext uri="{FF2B5EF4-FFF2-40B4-BE49-F238E27FC236}">
              <a16:creationId xmlns:a16="http://schemas.microsoft.com/office/drawing/2014/main" id="{5FC07B86-9D82-4964-8DB7-CDC584910213}"/>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AF7FD98B-2E60-4DA5-8196-06DF77E8C392}"/>
            </a:ext>
          </a:extLst>
        </xdr:cNvPr>
        <xdr:cNvSpPr txBox="1"/>
      </xdr:nvSpPr>
      <xdr:spPr>
        <a:xfrm>
          <a:off x="46736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187" name="楕円 186">
          <a:extLst>
            <a:ext uri="{FF2B5EF4-FFF2-40B4-BE49-F238E27FC236}">
              <a16:creationId xmlns:a16="http://schemas.microsoft.com/office/drawing/2014/main" id="{4E0FB2A4-8E0D-4FA7-8DC4-A84CE3FE64BC}"/>
            </a:ext>
          </a:extLst>
        </xdr:cNvPr>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137160</xdr:rowOff>
    </xdr:to>
    <xdr:cxnSp macro="">
      <xdr:nvCxnSpPr>
        <xdr:cNvPr id="188" name="直線コネクタ 187">
          <a:extLst>
            <a:ext uri="{FF2B5EF4-FFF2-40B4-BE49-F238E27FC236}">
              <a16:creationId xmlns:a16="http://schemas.microsoft.com/office/drawing/2014/main" id="{034B824E-2A11-4CEC-92DC-8C877A6600FD}"/>
            </a:ext>
          </a:extLst>
        </xdr:cNvPr>
        <xdr:cNvCxnSpPr/>
      </xdr:nvCxnSpPr>
      <xdr:spPr>
        <a:xfrm>
          <a:off x="3797300" y="10896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135890</xdr:rowOff>
    </xdr:from>
    <xdr:to>
      <xdr:col>15</xdr:col>
      <xdr:colOff>101600</xdr:colOff>
      <xdr:row>63</xdr:row>
      <xdr:rowOff>66040</xdr:rowOff>
    </xdr:to>
    <xdr:sp macro="" textlink="">
      <xdr:nvSpPr>
        <xdr:cNvPr id="189" name="楕円 188">
          <a:extLst>
            <a:ext uri="{FF2B5EF4-FFF2-40B4-BE49-F238E27FC236}">
              <a16:creationId xmlns:a16="http://schemas.microsoft.com/office/drawing/2014/main" id="{51E8A96B-1DC1-4478-ACD6-274FE39A8C9A}"/>
            </a:ext>
          </a:extLst>
        </xdr:cNvPr>
        <xdr:cNvSpPr/>
      </xdr:nvSpPr>
      <xdr:spPr>
        <a:xfrm>
          <a:off x="2857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xdr:rowOff>
    </xdr:from>
    <xdr:to>
      <xdr:col>19</xdr:col>
      <xdr:colOff>177800</xdr:colOff>
      <xdr:row>63</xdr:row>
      <xdr:rowOff>95250</xdr:rowOff>
    </xdr:to>
    <xdr:cxnSp macro="">
      <xdr:nvCxnSpPr>
        <xdr:cNvPr id="190" name="直線コネクタ 189">
          <a:extLst>
            <a:ext uri="{FF2B5EF4-FFF2-40B4-BE49-F238E27FC236}">
              <a16:creationId xmlns:a16="http://schemas.microsoft.com/office/drawing/2014/main" id="{CD62B298-DAA1-4672-A821-01B69A885A86}"/>
            </a:ext>
          </a:extLst>
        </xdr:cNvPr>
        <xdr:cNvCxnSpPr/>
      </xdr:nvCxnSpPr>
      <xdr:spPr>
        <a:xfrm>
          <a:off x="2908300" y="10816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1" name="楕円 190">
          <a:extLst>
            <a:ext uri="{FF2B5EF4-FFF2-40B4-BE49-F238E27FC236}">
              <a16:creationId xmlns:a16="http://schemas.microsoft.com/office/drawing/2014/main" id="{25B19705-1289-4454-845C-D44A2976D20E}"/>
            </a:ext>
          </a:extLst>
        </xdr:cNvPr>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63</xdr:row>
      <xdr:rowOff>15240</xdr:rowOff>
    </xdr:to>
    <xdr:cxnSp macro="">
      <xdr:nvCxnSpPr>
        <xdr:cNvPr id="192" name="直線コネクタ 191">
          <a:extLst>
            <a:ext uri="{FF2B5EF4-FFF2-40B4-BE49-F238E27FC236}">
              <a16:creationId xmlns:a16="http://schemas.microsoft.com/office/drawing/2014/main" id="{211447DE-833F-4178-BD2C-3BC86C2A594B}"/>
            </a:ext>
          </a:extLst>
        </xdr:cNvPr>
        <xdr:cNvCxnSpPr/>
      </xdr:nvCxnSpPr>
      <xdr:spPr>
        <a:xfrm>
          <a:off x="2019300" y="10774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193" name="楕円 192">
          <a:extLst>
            <a:ext uri="{FF2B5EF4-FFF2-40B4-BE49-F238E27FC236}">
              <a16:creationId xmlns:a16="http://schemas.microsoft.com/office/drawing/2014/main" id="{AB143969-AC7E-4C1E-94E8-2C3CD7219804}"/>
            </a:ext>
          </a:extLst>
        </xdr:cNvPr>
        <xdr:cNvSpPr/>
      </xdr:nvSpPr>
      <xdr:spPr>
        <a:xfrm>
          <a:off x="107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62</xdr:row>
      <xdr:rowOff>144780</xdr:rowOff>
    </xdr:to>
    <xdr:cxnSp macro="">
      <xdr:nvCxnSpPr>
        <xdr:cNvPr id="194" name="直線コネクタ 193">
          <a:extLst>
            <a:ext uri="{FF2B5EF4-FFF2-40B4-BE49-F238E27FC236}">
              <a16:creationId xmlns:a16="http://schemas.microsoft.com/office/drawing/2014/main" id="{3AA42A13-DB38-4934-AAC1-7795649639C2}"/>
            </a:ext>
          </a:extLst>
        </xdr:cNvPr>
        <xdr:cNvCxnSpPr/>
      </xdr:nvCxnSpPr>
      <xdr:spPr>
        <a:xfrm>
          <a:off x="1130300" y="1038225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5" name="n_1aveValue【体育館・プール】&#10;有形固定資産減価償却率">
          <a:extLst>
            <a:ext uri="{FF2B5EF4-FFF2-40B4-BE49-F238E27FC236}">
              <a16:creationId xmlns:a16="http://schemas.microsoft.com/office/drawing/2014/main" id="{F2BDA03A-6F16-48CD-B2EB-70D4A374B171}"/>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96" name="n_2aveValue【体育館・プール】&#10;有形固定資産減価償却率">
          <a:extLst>
            <a:ext uri="{FF2B5EF4-FFF2-40B4-BE49-F238E27FC236}">
              <a16:creationId xmlns:a16="http://schemas.microsoft.com/office/drawing/2014/main" id="{DC031462-696D-4CAC-849D-7B58D36C7D8C}"/>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7" name="n_3aveValue【体育館・プール】&#10;有形固定資産減価償却率">
          <a:extLst>
            <a:ext uri="{FF2B5EF4-FFF2-40B4-BE49-F238E27FC236}">
              <a16:creationId xmlns:a16="http://schemas.microsoft.com/office/drawing/2014/main" id="{CDD826C7-7E12-4483-97CB-14201BAAA0D9}"/>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98" name="n_4aveValue【体育館・プール】&#10;有形固定資産減価償却率">
          <a:extLst>
            <a:ext uri="{FF2B5EF4-FFF2-40B4-BE49-F238E27FC236}">
              <a16:creationId xmlns:a16="http://schemas.microsoft.com/office/drawing/2014/main" id="{6D068ECE-8A33-475A-A800-300CB1F648E7}"/>
            </a:ext>
          </a:extLst>
        </xdr:cNvPr>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199" name="n_1mainValue【体育館・プール】&#10;有形固定資産減価償却率">
          <a:extLst>
            <a:ext uri="{FF2B5EF4-FFF2-40B4-BE49-F238E27FC236}">
              <a16:creationId xmlns:a16="http://schemas.microsoft.com/office/drawing/2014/main" id="{FF56B867-1CDA-4CC7-AC8F-BD0E09DA7B06}"/>
            </a:ext>
          </a:extLst>
        </xdr:cNvPr>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200" name="n_2mainValue【体育館・プール】&#10;有形固定資産減価償却率">
          <a:extLst>
            <a:ext uri="{FF2B5EF4-FFF2-40B4-BE49-F238E27FC236}">
              <a16:creationId xmlns:a16="http://schemas.microsoft.com/office/drawing/2014/main" id="{89105FF9-A123-43BE-9585-DB2C89AED88F}"/>
            </a:ext>
          </a:extLst>
        </xdr:cNvPr>
        <xdr:cNvSpPr txBox="1"/>
      </xdr:nvSpPr>
      <xdr:spPr>
        <a:xfrm>
          <a:off x="2705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1" name="n_3mainValue【体育館・プール】&#10;有形固定資産減価償却率">
          <a:extLst>
            <a:ext uri="{FF2B5EF4-FFF2-40B4-BE49-F238E27FC236}">
              <a16:creationId xmlns:a16="http://schemas.microsoft.com/office/drawing/2014/main" id="{6811B93B-A64A-4F1F-AC14-90319FEBF6BC}"/>
            </a:ext>
          </a:extLst>
        </xdr:cNvPr>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2" name="n_4mainValue【体育館・プール】&#10;有形固定資産減価償却率">
          <a:extLst>
            <a:ext uri="{FF2B5EF4-FFF2-40B4-BE49-F238E27FC236}">
              <a16:creationId xmlns:a16="http://schemas.microsoft.com/office/drawing/2014/main" id="{827A46F0-7454-471C-91BD-AA875F99E52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EEDEE37-B25B-44E9-A4BF-47E5D4F021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6C37B8C2-172B-4487-BD3F-A420EEDC6E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819D0E1-0D53-4908-A6E3-4F2F560C76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17982D28-0378-4EE8-A3E0-C9551BE152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E1DB0B1-1035-49DC-AE5B-4D9B35B4B2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FECD8931-4138-4D58-8629-04B67E4D0D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4CF01D11-2163-49CE-87CF-713B69CE7E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A4E4D89C-5555-4DE8-9C4A-26355ACF94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7C2CFB4-E168-4E03-9A34-988C463359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EC09954-3438-4021-ABBC-857F292A23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3" name="直線コネクタ 212">
          <a:extLst>
            <a:ext uri="{FF2B5EF4-FFF2-40B4-BE49-F238E27FC236}">
              <a16:creationId xmlns:a16="http://schemas.microsoft.com/office/drawing/2014/main" id="{90D81F1E-0DF9-44E0-AD42-22DB73C5CE86}"/>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4" name="テキスト ボックス 213">
          <a:extLst>
            <a:ext uri="{FF2B5EF4-FFF2-40B4-BE49-F238E27FC236}">
              <a16:creationId xmlns:a16="http://schemas.microsoft.com/office/drawing/2014/main" id="{0CEF5422-59FB-49E0-8AB9-966B93B2100E}"/>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7C00658F-FD08-437B-A951-7DAE9B81976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785BEC5A-BA8D-4B0F-8DF1-FA3605131DB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7" name="直線コネクタ 216">
          <a:extLst>
            <a:ext uri="{FF2B5EF4-FFF2-40B4-BE49-F238E27FC236}">
              <a16:creationId xmlns:a16="http://schemas.microsoft.com/office/drawing/2014/main" id="{1C191523-7C78-4475-B487-80BD3E7237EC}"/>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8" name="テキスト ボックス 217">
          <a:extLst>
            <a:ext uri="{FF2B5EF4-FFF2-40B4-BE49-F238E27FC236}">
              <a16:creationId xmlns:a16="http://schemas.microsoft.com/office/drawing/2014/main" id="{F4606B5A-86D8-44E5-A571-07E20D0BEB1F}"/>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B45AA50-D50C-4ADA-A698-B6FB77ACC4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9E79957-FDCA-4534-BD86-32735005865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1" name="直線コネクタ 220">
          <a:extLst>
            <a:ext uri="{FF2B5EF4-FFF2-40B4-BE49-F238E27FC236}">
              <a16:creationId xmlns:a16="http://schemas.microsoft.com/office/drawing/2014/main" id="{8EB35197-DDD8-4A6A-B277-EDE253F59FAE}"/>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2" name="テキスト ボックス 221">
          <a:extLst>
            <a:ext uri="{FF2B5EF4-FFF2-40B4-BE49-F238E27FC236}">
              <a16:creationId xmlns:a16="http://schemas.microsoft.com/office/drawing/2014/main" id="{2CB6BB2A-7536-47FD-9718-8B1FBBD7CD39}"/>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id="{D759C702-B605-482D-A9B8-F516164C37A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id="{EBD22947-830E-4D91-A343-C93552A74DE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5" name="直線コネクタ 224">
          <a:extLst>
            <a:ext uri="{FF2B5EF4-FFF2-40B4-BE49-F238E27FC236}">
              <a16:creationId xmlns:a16="http://schemas.microsoft.com/office/drawing/2014/main" id="{14D4A498-3F24-4D8A-8BD5-E9367999D013}"/>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6" name="テキスト ボックス 225">
          <a:extLst>
            <a:ext uri="{FF2B5EF4-FFF2-40B4-BE49-F238E27FC236}">
              <a16:creationId xmlns:a16="http://schemas.microsoft.com/office/drawing/2014/main" id="{B9EB2535-2D44-4ADB-A7DE-DE3A9DB646BC}"/>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236AB80-C64E-437D-9E71-9A2BF4B7C7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9544D38-7B3E-49A6-BA11-78B0822C734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B9B4233-9035-48DB-8EDC-73D002F108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0" name="直線コネクタ 229">
          <a:extLst>
            <a:ext uri="{FF2B5EF4-FFF2-40B4-BE49-F238E27FC236}">
              <a16:creationId xmlns:a16="http://schemas.microsoft.com/office/drawing/2014/main" id="{CECF06A7-C565-45CD-BA3B-BF21789B7428}"/>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1" name="【体育館・プール】&#10;一人当たり面積最小値テキスト">
          <a:extLst>
            <a:ext uri="{FF2B5EF4-FFF2-40B4-BE49-F238E27FC236}">
              <a16:creationId xmlns:a16="http://schemas.microsoft.com/office/drawing/2014/main" id="{B3CBAD60-AEC5-468A-BB5A-9A2F5507BA5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2" name="直線コネクタ 231">
          <a:extLst>
            <a:ext uri="{FF2B5EF4-FFF2-40B4-BE49-F238E27FC236}">
              <a16:creationId xmlns:a16="http://schemas.microsoft.com/office/drawing/2014/main" id="{C0A4F3E8-725C-4B61-8825-A5883A26D51F}"/>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3" name="【体育館・プール】&#10;一人当たり面積最大値テキスト">
          <a:extLst>
            <a:ext uri="{FF2B5EF4-FFF2-40B4-BE49-F238E27FC236}">
              <a16:creationId xmlns:a16="http://schemas.microsoft.com/office/drawing/2014/main" id="{9D0D39A1-1F28-4DF3-A1DC-4942884B6B2F}"/>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4" name="直線コネクタ 233">
          <a:extLst>
            <a:ext uri="{FF2B5EF4-FFF2-40B4-BE49-F238E27FC236}">
              <a16:creationId xmlns:a16="http://schemas.microsoft.com/office/drawing/2014/main" id="{D3AA1404-C729-492D-A9F1-2CCAB080FCDC}"/>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235" name="【体育館・プール】&#10;一人当たり面積平均値テキスト">
          <a:extLst>
            <a:ext uri="{FF2B5EF4-FFF2-40B4-BE49-F238E27FC236}">
              <a16:creationId xmlns:a16="http://schemas.microsoft.com/office/drawing/2014/main" id="{AB46DB09-91ED-4305-A0D9-6D762C9D4E22}"/>
            </a:ext>
          </a:extLst>
        </xdr:cNvPr>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36" name="フローチャート: 判断 235">
          <a:extLst>
            <a:ext uri="{FF2B5EF4-FFF2-40B4-BE49-F238E27FC236}">
              <a16:creationId xmlns:a16="http://schemas.microsoft.com/office/drawing/2014/main" id="{29FA407A-EBD8-4DC4-95F4-A81905DE6469}"/>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37" name="フローチャート: 判断 236">
          <a:extLst>
            <a:ext uri="{FF2B5EF4-FFF2-40B4-BE49-F238E27FC236}">
              <a16:creationId xmlns:a16="http://schemas.microsoft.com/office/drawing/2014/main" id="{80244FE1-16B1-4BE0-9FC2-9FEE3289F168}"/>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38" name="フローチャート: 判断 237">
          <a:extLst>
            <a:ext uri="{FF2B5EF4-FFF2-40B4-BE49-F238E27FC236}">
              <a16:creationId xmlns:a16="http://schemas.microsoft.com/office/drawing/2014/main" id="{5C76E111-6168-4D36-8853-922428121CA8}"/>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39" name="フローチャート: 判断 238">
          <a:extLst>
            <a:ext uri="{FF2B5EF4-FFF2-40B4-BE49-F238E27FC236}">
              <a16:creationId xmlns:a16="http://schemas.microsoft.com/office/drawing/2014/main" id="{159FD1AD-2CDB-4C44-84B2-78EEA60BBC75}"/>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0" name="フローチャート: 判断 239">
          <a:extLst>
            <a:ext uri="{FF2B5EF4-FFF2-40B4-BE49-F238E27FC236}">
              <a16:creationId xmlns:a16="http://schemas.microsoft.com/office/drawing/2014/main" id="{5329B806-27CF-42A1-AF3E-E65BA4B61BBA}"/>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FD183FB-E221-4327-8E93-0A3E67B9DC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45476A0-3AD3-4E2D-B4D0-79822982CB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B5BFC25-2BB8-4D3A-9384-1C68450624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BBD5CD8-BC15-4D8E-8999-DF6848A4F6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3B8DF05-6209-4B19-9346-DB3BD91AF2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170656</xdr:rowOff>
    </xdr:from>
    <xdr:to>
      <xdr:col>55</xdr:col>
      <xdr:colOff>50800</xdr:colOff>
      <xdr:row>64</xdr:row>
      <xdr:rowOff>100806</xdr:rowOff>
    </xdr:to>
    <xdr:sp macro="" textlink="">
      <xdr:nvSpPr>
        <xdr:cNvPr id="246" name="楕円 245">
          <a:extLst>
            <a:ext uri="{FF2B5EF4-FFF2-40B4-BE49-F238E27FC236}">
              <a16:creationId xmlns:a16="http://schemas.microsoft.com/office/drawing/2014/main" id="{72C321A4-9670-4BEB-8A20-3D1DEEA260D6}"/>
            </a:ext>
          </a:extLst>
        </xdr:cNvPr>
        <xdr:cNvSpPr/>
      </xdr:nvSpPr>
      <xdr:spPr>
        <a:xfrm>
          <a:off x="10426700" y="109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85583</xdr:rowOff>
    </xdr:from>
    <xdr:ext cx="469744" cy="259045"/>
    <xdr:sp macro="" textlink="">
      <xdr:nvSpPr>
        <xdr:cNvPr id="247" name="【体育館・プール】&#10;一人当たり面積該当値テキスト">
          <a:extLst>
            <a:ext uri="{FF2B5EF4-FFF2-40B4-BE49-F238E27FC236}">
              <a16:creationId xmlns:a16="http://schemas.microsoft.com/office/drawing/2014/main" id="{D57BAA4A-C738-410A-B5C0-B20E96C60A9D}"/>
            </a:ext>
          </a:extLst>
        </xdr:cNvPr>
        <xdr:cNvSpPr txBox="1"/>
      </xdr:nvSpPr>
      <xdr:spPr>
        <a:xfrm>
          <a:off x="10515600" y="1088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xdr:rowOff>
    </xdr:from>
    <xdr:to>
      <xdr:col>50</xdr:col>
      <xdr:colOff>165100</xdr:colOff>
      <xdr:row>64</xdr:row>
      <xdr:rowOff>102235</xdr:rowOff>
    </xdr:to>
    <xdr:sp macro="" textlink="">
      <xdr:nvSpPr>
        <xdr:cNvPr id="248" name="楕円 247">
          <a:extLst>
            <a:ext uri="{FF2B5EF4-FFF2-40B4-BE49-F238E27FC236}">
              <a16:creationId xmlns:a16="http://schemas.microsoft.com/office/drawing/2014/main" id="{F7CC7C0A-5D51-4C48-8381-244A28C8A7E9}"/>
            </a:ext>
          </a:extLst>
        </xdr:cNvPr>
        <xdr:cNvSpPr/>
      </xdr:nvSpPr>
      <xdr:spPr>
        <a:xfrm>
          <a:off x="9588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50006</xdr:rowOff>
    </xdr:from>
    <xdr:to>
      <xdr:col>55</xdr:col>
      <xdr:colOff>0</xdr:colOff>
      <xdr:row>64</xdr:row>
      <xdr:rowOff>51435</xdr:rowOff>
    </xdr:to>
    <xdr:cxnSp macro="">
      <xdr:nvCxnSpPr>
        <xdr:cNvPr id="249" name="直線コネクタ 248">
          <a:extLst>
            <a:ext uri="{FF2B5EF4-FFF2-40B4-BE49-F238E27FC236}">
              <a16:creationId xmlns:a16="http://schemas.microsoft.com/office/drawing/2014/main" id="{8651F108-F1FA-40C0-B515-EEBD373E5862}"/>
            </a:ext>
          </a:extLst>
        </xdr:cNvPr>
        <xdr:cNvCxnSpPr/>
      </xdr:nvCxnSpPr>
      <xdr:spPr>
        <a:xfrm flipV="1">
          <a:off x="9639300" y="11022806"/>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xdr:rowOff>
    </xdr:from>
    <xdr:to>
      <xdr:col>46</xdr:col>
      <xdr:colOff>38100</xdr:colOff>
      <xdr:row>64</xdr:row>
      <xdr:rowOff>102235</xdr:rowOff>
    </xdr:to>
    <xdr:sp macro="" textlink="">
      <xdr:nvSpPr>
        <xdr:cNvPr id="250" name="楕円 249">
          <a:extLst>
            <a:ext uri="{FF2B5EF4-FFF2-40B4-BE49-F238E27FC236}">
              <a16:creationId xmlns:a16="http://schemas.microsoft.com/office/drawing/2014/main" id="{07D12EA9-4F0A-4E8D-A6AC-0EE4877423CE}"/>
            </a:ext>
          </a:extLst>
        </xdr:cNvPr>
        <xdr:cNvSpPr/>
      </xdr:nvSpPr>
      <xdr:spPr>
        <a:xfrm>
          <a:off x="8699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51435</xdr:rowOff>
    </xdr:from>
    <xdr:to>
      <xdr:col>50</xdr:col>
      <xdr:colOff>114300</xdr:colOff>
      <xdr:row>64</xdr:row>
      <xdr:rowOff>51435</xdr:rowOff>
    </xdr:to>
    <xdr:cxnSp macro="">
      <xdr:nvCxnSpPr>
        <xdr:cNvPr id="251" name="直線コネクタ 250">
          <a:extLst>
            <a:ext uri="{FF2B5EF4-FFF2-40B4-BE49-F238E27FC236}">
              <a16:creationId xmlns:a16="http://schemas.microsoft.com/office/drawing/2014/main" id="{6F6EC62F-F965-425A-B890-0AFE227D604E}"/>
            </a:ext>
          </a:extLst>
        </xdr:cNvPr>
        <xdr:cNvCxnSpPr/>
      </xdr:nvCxnSpPr>
      <xdr:spPr>
        <a:xfrm>
          <a:off x="87503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2063</xdr:rowOff>
    </xdr:from>
    <xdr:to>
      <xdr:col>41</xdr:col>
      <xdr:colOff>101600</xdr:colOff>
      <xdr:row>64</xdr:row>
      <xdr:rowOff>103663</xdr:rowOff>
    </xdr:to>
    <xdr:sp macro="" textlink="">
      <xdr:nvSpPr>
        <xdr:cNvPr id="252" name="楕円 251">
          <a:extLst>
            <a:ext uri="{FF2B5EF4-FFF2-40B4-BE49-F238E27FC236}">
              <a16:creationId xmlns:a16="http://schemas.microsoft.com/office/drawing/2014/main" id="{68087E99-AC47-4307-A5D6-8F237D39D4C7}"/>
            </a:ext>
          </a:extLst>
        </xdr:cNvPr>
        <xdr:cNvSpPr/>
      </xdr:nvSpPr>
      <xdr:spPr>
        <a:xfrm>
          <a:off x="7810500" y="109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51435</xdr:rowOff>
    </xdr:from>
    <xdr:to>
      <xdr:col>45</xdr:col>
      <xdr:colOff>177800</xdr:colOff>
      <xdr:row>64</xdr:row>
      <xdr:rowOff>52863</xdr:rowOff>
    </xdr:to>
    <xdr:cxnSp macro="">
      <xdr:nvCxnSpPr>
        <xdr:cNvPr id="253" name="直線コネクタ 252">
          <a:extLst>
            <a:ext uri="{FF2B5EF4-FFF2-40B4-BE49-F238E27FC236}">
              <a16:creationId xmlns:a16="http://schemas.microsoft.com/office/drawing/2014/main" id="{D972805D-84C5-4AD0-9030-29F0ABC398E9}"/>
            </a:ext>
          </a:extLst>
        </xdr:cNvPr>
        <xdr:cNvCxnSpPr/>
      </xdr:nvCxnSpPr>
      <xdr:spPr>
        <a:xfrm flipV="1">
          <a:off x="7861300" y="11024235"/>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20638</xdr:rowOff>
    </xdr:from>
    <xdr:to>
      <xdr:col>36</xdr:col>
      <xdr:colOff>165100</xdr:colOff>
      <xdr:row>63</xdr:row>
      <xdr:rowOff>122238</xdr:rowOff>
    </xdr:to>
    <xdr:sp macro="" textlink="">
      <xdr:nvSpPr>
        <xdr:cNvPr id="254" name="楕円 253">
          <a:extLst>
            <a:ext uri="{FF2B5EF4-FFF2-40B4-BE49-F238E27FC236}">
              <a16:creationId xmlns:a16="http://schemas.microsoft.com/office/drawing/2014/main" id="{25B0571D-EF36-4A97-9076-6B598CB522CC}"/>
            </a:ext>
          </a:extLst>
        </xdr:cNvPr>
        <xdr:cNvSpPr/>
      </xdr:nvSpPr>
      <xdr:spPr>
        <a:xfrm>
          <a:off x="6921500" y="108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71438</xdr:rowOff>
    </xdr:from>
    <xdr:to>
      <xdr:col>41</xdr:col>
      <xdr:colOff>50800</xdr:colOff>
      <xdr:row>64</xdr:row>
      <xdr:rowOff>52863</xdr:rowOff>
    </xdr:to>
    <xdr:cxnSp macro="">
      <xdr:nvCxnSpPr>
        <xdr:cNvPr id="255" name="直線コネクタ 254">
          <a:extLst>
            <a:ext uri="{FF2B5EF4-FFF2-40B4-BE49-F238E27FC236}">
              <a16:creationId xmlns:a16="http://schemas.microsoft.com/office/drawing/2014/main" id="{2351F20A-4DA9-4EF2-AF04-8B80B76BF39C}"/>
            </a:ext>
          </a:extLst>
        </xdr:cNvPr>
        <xdr:cNvCxnSpPr/>
      </xdr:nvCxnSpPr>
      <xdr:spPr>
        <a:xfrm>
          <a:off x="6972300" y="10872788"/>
          <a:ext cx="889000" cy="1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256" name="n_1aveValue【体育館・プール】&#10;一人当たり面積">
          <a:extLst>
            <a:ext uri="{FF2B5EF4-FFF2-40B4-BE49-F238E27FC236}">
              <a16:creationId xmlns:a16="http://schemas.microsoft.com/office/drawing/2014/main" id="{F44CBFD7-8E72-43FB-9109-4F37EFC8DCDC}"/>
            </a:ext>
          </a:extLst>
        </xdr:cNvPr>
        <xdr:cNvSpPr txBox="1"/>
      </xdr:nvSpPr>
      <xdr:spPr>
        <a:xfrm>
          <a:off x="9391727"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257" name="n_2aveValue【体育館・プール】&#10;一人当たり面積">
          <a:extLst>
            <a:ext uri="{FF2B5EF4-FFF2-40B4-BE49-F238E27FC236}">
              <a16:creationId xmlns:a16="http://schemas.microsoft.com/office/drawing/2014/main" id="{3FA52206-941B-4887-9C01-40435D597356}"/>
            </a:ext>
          </a:extLst>
        </xdr:cNvPr>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258" name="n_3aveValue【体育館・プール】&#10;一人当たり面積">
          <a:extLst>
            <a:ext uri="{FF2B5EF4-FFF2-40B4-BE49-F238E27FC236}">
              <a16:creationId xmlns:a16="http://schemas.microsoft.com/office/drawing/2014/main" id="{D39A51A5-9665-4DE3-AD60-FE5872936BA5}"/>
            </a:ext>
          </a:extLst>
        </xdr:cNvPr>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259" name="n_4aveValue【体育館・プール】&#10;一人当たり面積">
          <a:extLst>
            <a:ext uri="{FF2B5EF4-FFF2-40B4-BE49-F238E27FC236}">
              <a16:creationId xmlns:a16="http://schemas.microsoft.com/office/drawing/2014/main" id="{A5C16990-5C65-4DD1-9F21-53518D418E6C}"/>
            </a:ext>
          </a:extLst>
        </xdr:cNvPr>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93362</xdr:rowOff>
    </xdr:from>
    <xdr:ext cx="469744" cy="259045"/>
    <xdr:sp macro="" textlink="">
      <xdr:nvSpPr>
        <xdr:cNvPr id="260" name="n_1mainValue【体育館・プール】&#10;一人当たり面積">
          <a:extLst>
            <a:ext uri="{FF2B5EF4-FFF2-40B4-BE49-F238E27FC236}">
              <a16:creationId xmlns:a16="http://schemas.microsoft.com/office/drawing/2014/main" id="{514F87A0-6AE2-4636-9697-AA3277FB8CD2}"/>
            </a:ext>
          </a:extLst>
        </xdr:cNvPr>
        <xdr:cNvSpPr txBox="1"/>
      </xdr:nvSpPr>
      <xdr:spPr>
        <a:xfrm>
          <a:off x="93917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93362</xdr:rowOff>
    </xdr:from>
    <xdr:ext cx="469744" cy="259045"/>
    <xdr:sp macro="" textlink="">
      <xdr:nvSpPr>
        <xdr:cNvPr id="261" name="n_2mainValue【体育館・プール】&#10;一人当たり面積">
          <a:extLst>
            <a:ext uri="{FF2B5EF4-FFF2-40B4-BE49-F238E27FC236}">
              <a16:creationId xmlns:a16="http://schemas.microsoft.com/office/drawing/2014/main" id="{2018B707-8712-4B41-8DBF-603EE12B8FD4}"/>
            </a:ext>
          </a:extLst>
        </xdr:cNvPr>
        <xdr:cNvSpPr txBox="1"/>
      </xdr:nvSpPr>
      <xdr:spPr>
        <a:xfrm>
          <a:off x="85154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94790</xdr:rowOff>
    </xdr:from>
    <xdr:ext cx="469744" cy="259045"/>
    <xdr:sp macro="" textlink="">
      <xdr:nvSpPr>
        <xdr:cNvPr id="262" name="n_3mainValue【体育館・プール】&#10;一人当たり面積">
          <a:extLst>
            <a:ext uri="{FF2B5EF4-FFF2-40B4-BE49-F238E27FC236}">
              <a16:creationId xmlns:a16="http://schemas.microsoft.com/office/drawing/2014/main" id="{4F987BC3-5068-426D-AACB-6421531F524E}"/>
            </a:ext>
          </a:extLst>
        </xdr:cNvPr>
        <xdr:cNvSpPr txBox="1"/>
      </xdr:nvSpPr>
      <xdr:spPr>
        <a:xfrm>
          <a:off x="7626427" y="1106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113365</xdr:rowOff>
    </xdr:from>
    <xdr:ext cx="469744" cy="259045"/>
    <xdr:sp macro="" textlink="">
      <xdr:nvSpPr>
        <xdr:cNvPr id="263" name="n_4mainValue【体育館・プール】&#10;一人当たり面積">
          <a:extLst>
            <a:ext uri="{FF2B5EF4-FFF2-40B4-BE49-F238E27FC236}">
              <a16:creationId xmlns:a16="http://schemas.microsoft.com/office/drawing/2014/main" id="{D2E46544-CD44-40FC-A36C-B9DD97393202}"/>
            </a:ext>
          </a:extLst>
        </xdr:cNvPr>
        <xdr:cNvSpPr txBox="1"/>
      </xdr:nvSpPr>
      <xdr:spPr>
        <a:xfrm>
          <a:off x="6737427" y="1091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91D4662-021A-433A-840D-C61B481B7E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E887E08-82B3-402A-B5BD-4F5F5082B1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B68B3C3-45B8-4410-8992-F9F79CE5C1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4ED40C9-CD07-458D-BE29-BE123FBC16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A65E1A3-7AE7-4AEB-A4C3-B8DC317AF7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7F2AAEE-C8C9-43EF-BF2D-10D3DB1E11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E897A28-B0CD-472A-81A3-2369798920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206F658-FB01-41CB-85C8-19AE210D70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B3B8B4D-D23B-4A98-B29B-54A99276D5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984CF04-A4FB-43B3-AC43-A53D5C3D86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977D5CA-8F9C-4AB0-918B-4B8A802EB9F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4A362538-2C44-4C3B-BB67-25D84253F22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CD8DB22-7FEB-411B-A545-063FAAD9EF6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D341ED3-CBD4-414F-BD29-765679BB48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AB1EDA1-3105-4C2C-BD79-7D29157AAE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65E9506A-7734-4270-9B8B-5F61FF3AD4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3913EA84-A6BE-44F5-A16A-B73A5A4FCA7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D82DF674-598F-49E9-9DA5-60B116C729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B503B771-D67F-44C2-80C6-AA603BA403E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65470F1-2478-4B61-B63E-594F049BAD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D7E3B9E-8DE6-4393-866B-86075CB2565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0951368-5260-49F9-AEF0-DFE19D2100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E8ECD68-ACE3-4C2B-A168-6183E2E8292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9816DB7B-09F4-4F72-B8E0-A82947F585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88" name="直線コネクタ 287">
          <a:extLst>
            <a:ext uri="{FF2B5EF4-FFF2-40B4-BE49-F238E27FC236}">
              <a16:creationId xmlns:a16="http://schemas.microsoft.com/office/drawing/2014/main" id="{751D2D48-FA54-4F09-A879-23FABEB8C63E}"/>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59A54D83-CDDE-4CA8-84CE-B381AC7764A5}"/>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0" name="直線コネクタ 289">
          <a:extLst>
            <a:ext uri="{FF2B5EF4-FFF2-40B4-BE49-F238E27FC236}">
              <a16:creationId xmlns:a16="http://schemas.microsoft.com/office/drawing/2014/main" id="{948455C4-479A-4302-B273-2E2519C88C7D}"/>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3080CDF3-1829-4C66-98EE-FA4EFD9E592F}"/>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2" name="直線コネクタ 291">
          <a:extLst>
            <a:ext uri="{FF2B5EF4-FFF2-40B4-BE49-F238E27FC236}">
              <a16:creationId xmlns:a16="http://schemas.microsoft.com/office/drawing/2014/main" id="{D56C5860-E7A2-46DD-AA46-511ADAAB94A2}"/>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EC6E9E39-94FF-4EC7-810E-A9EDE67FE0CF}"/>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4" name="フローチャート: 判断 293">
          <a:extLst>
            <a:ext uri="{FF2B5EF4-FFF2-40B4-BE49-F238E27FC236}">
              <a16:creationId xmlns:a16="http://schemas.microsoft.com/office/drawing/2014/main" id="{E4BD3B2C-D6FC-4987-A6E6-411F1C91D681}"/>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EA51861D-ACA9-46FB-BB64-84DC414C6A5C}"/>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6" name="フローチャート: 判断 295">
          <a:extLst>
            <a:ext uri="{FF2B5EF4-FFF2-40B4-BE49-F238E27FC236}">
              <a16:creationId xmlns:a16="http://schemas.microsoft.com/office/drawing/2014/main" id="{4BAD17E4-708F-4D27-8538-E0DCBE973CDE}"/>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97" name="フローチャート: 判断 296">
          <a:extLst>
            <a:ext uri="{FF2B5EF4-FFF2-40B4-BE49-F238E27FC236}">
              <a16:creationId xmlns:a16="http://schemas.microsoft.com/office/drawing/2014/main" id="{D6A8D89D-A187-4775-85F5-F57031E1A5F4}"/>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98" name="フローチャート: 判断 297">
          <a:extLst>
            <a:ext uri="{FF2B5EF4-FFF2-40B4-BE49-F238E27FC236}">
              <a16:creationId xmlns:a16="http://schemas.microsoft.com/office/drawing/2014/main" id="{B8D9CD94-A605-4FAC-BF4C-4D1FDB9565A7}"/>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3B6A318-67C1-4766-9DBB-0B47FCC38A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2B9C6F-CD58-4B57-9752-7AC32DAED2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B2CE457-D004-4A59-B2CF-AEA668E67D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AC129E1-9FD4-4202-B8F2-33352E0362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D05BFF8-60F0-4D8A-97AB-00E709D805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4" name="楕円 303">
          <a:extLst>
            <a:ext uri="{FF2B5EF4-FFF2-40B4-BE49-F238E27FC236}">
              <a16:creationId xmlns:a16="http://schemas.microsoft.com/office/drawing/2014/main" id="{E257FA08-FB83-47F0-9C8F-ED374F30AE02}"/>
            </a:ext>
          </a:extLst>
        </xdr:cNvPr>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A3B404B5-8B36-4DD3-AE2F-A66FB5556609}"/>
            </a:ext>
          </a:extLst>
        </xdr:cNvPr>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306" name="楕円 305">
          <a:extLst>
            <a:ext uri="{FF2B5EF4-FFF2-40B4-BE49-F238E27FC236}">
              <a16:creationId xmlns:a16="http://schemas.microsoft.com/office/drawing/2014/main" id="{37741FEA-C6BD-4C54-AFD3-DFCF9AACE7B2}"/>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28575</xdr:rowOff>
    </xdr:to>
    <xdr:cxnSp macro="">
      <xdr:nvCxnSpPr>
        <xdr:cNvPr id="307" name="直線コネクタ 306">
          <a:extLst>
            <a:ext uri="{FF2B5EF4-FFF2-40B4-BE49-F238E27FC236}">
              <a16:creationId xmlns:a16="http://schemas.microsoft.com/office/drawing/2014/main" id="{568E7209-AAA6-4A62-9E20-00C87E97CF77}"/>
            </a:ext>
          </a:extLst>
        </xdr:cNvPr>
        <xdr:cNvCxnSpPr/>
      </xdr:nvCxnSpPr>
      <xdr:spPr>
        <a:xfrm>
          <a:off x="3797300" y="143884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08" name="楕円 307">
          <a:extLst>
            <a:ext uri="{FF2B5EF4-FFF2-40B4-BE49-F238E27FC236}">
              <a16:creationId xmlns:a16="http://schemas.microsoft.com/office/drawing/2014/main" id="{03F6330F-A0E9-446F-8EAE-760794A13407}"/>
            </a:ext>
          </a:extLst>
        </xdr:cNvPr>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83</xdr:row>
      <xdr:rowOff>158114</xdr:rowOff>
    </xdr:to>
    <xdr:cxnSp macro="">
      <xdr:nvCxnSpPr>
        <xdr:cNvPr id="309" name="直線コネクタ 308">
          <a:extLst>
            <a:ext uri="{FF2B5EF4-FFF2-40B4-BE49-F238E27FC236}">
              <a16:creationId xmlns:a16="http://schemas.microsoft.com/office/drawing/2014/main" id="{52965FB5-86CD-4F09-8ED2-67DF96F2B4A0}"/>
            </a:ext>
          </a:extLst>
        </xdr:cNvPr>
        <xdr:cNvCxnSpPr/>
      </xdr:nvCxnSpPr>
      <xdr:spPr>
        <a:xfrm>
          <a:off x="2908300" y="14361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10" name="楕円 309">
          <a:extLst>
            <a:ext uri="{FF2B5EF4-FFF2-40B4-BE49-F238E27FC236}">
              <a16:creationId xmlns:a16="http://schemas.microsoft.com/office/drawing/2014/main" id="{988E7399-8089-4E4C-A70A-25B6A25AD2A6}"/>
            </a:ext>
          </a:extLst>
        </xdr:cNvPr>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131445</xdr:rowOff>
    </xdr:to>
    <xdr:cxnSp macro="">
      <xdr:nvCxnSpPr>
        <xdr:cNvPr id="311" name="直線コネクタ 310">
          <a:extLst>
            <a:ext uri="{FF2B5EF4-FFF2-40B4-BE49-F238E27FC236}">
              <a16:creationId xmlns:a16="http://schemas.microsoft.com/office/drawing/2014/main" id="{7663580F-8C69-4E39-B9AA-26120BCDC93C}"/>
            </a:ext>
          </a:extLst>
        </xdr:cNvPr>
        <xdr:cNvCxnSpPr/>
      </xdr:nvCxnSpPr>
      <xdr:spPr>
        <a:xfrm>
          <a:off x="2019300" y="1432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12" name="楕円 311">
          <a:extLst>
            <a:ext uri="{FF2B5EF4-FFF2-40B4-BE49-F238E27FC236}">
              <a16:creationId xmlns:a16="http://schemas.microsoft.com/office/drawing/2014/main" id="{D6F5F619-8C41-4946-9E14-07C2D24BDABC}"/>
            </a:ext>
          </a:extLst>
        </xdr:cNvPr>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93345</xdr:rowOff>
    </xdr:to>
    <xdr:cxnSp macro="">
      <xdr:nvCxnSpPr>
        <xdr:cNvPr id="313" name="直線コネクタ 312">
          <a:extLst>
            <a:ext uri="{FF2B5EF4-FFF2-40B4-BE49-F238E27FC236}">
              <a16:creationId xmlns:a16="http://schemas.microsoft.com/office/drawing/2014/main" id="{96AAEF3D-FAD7-4433-AB82-A15D05606CB4}"/>
            </a:ext>
          </a:extLst>
        </xdr:cNvPr>
        <xdr:cNvCxnSpPr/>
      </xdr:nvCxnSpPr>
      <xdr:spPr>
        <a:xfrm>
          <a:off x="1130300" y="142684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4" name="n_1aveValue【福祉施設】&#10;有形固定資産減価償却率">
          <a:extLst>
            <a:ext uri="{FF2B5EF4-FFF2-40B4-BE49-F238E27FC236}">
              <a16:creationId xmlns:a16="http://schemas.microsoft.com/office/drawing/2014/main" id="{120CD584-667B-4493-96A2-8B8BFEFE5689}"/>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5" name="n_2aveValue【福祉施設】&#10;有形固定資産減価償却率">
          <a:extLst>
            <a:ext uri="{FF2B5EF4-FFF2-40B4-BE49-F238E27FC236}">
              <a16:creationId xmlns:a16="http://schemas.microsoft.com/office/drawing/2014/main" id="{92636896-2EDA-4A6E-9AC4-AD03A509DEEE}"/>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16" name="n_3aveValue【福祉施設】&#10;有形固定資産減価償却率">
          <a:extLst>
            <a:ext uri="{FF2B5EF4-FFF2-40B4-BE49-F238E27FC236}">
              <a16:creationId xmlns:a16="http://schemas.microsoft.com/office/drawing/2014/main" id="{D9A92D32-7563-466D-81E4-0FDEA2B325E3}"/>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A68D70A4-C84C-4BBD-B272-58AB2CD0110F}"/>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18" name="n_1mainValue【福祉施設】&#10;有形固定資産減価償却率">
          <a:extLst>
            <a:ext uri="{FF2B5EF4-FFF2-40B4-BE49-F238E27FC236}">
              <a16:creationId xmlns:a16="http://schemas.microsoft.com/office/drawing/2014/main" id="{28A78C9F-A6F6-43A2-96A4-8AE40D02B1DD}"/>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19" name="n_2mainValue【福祉施設】&#10;有形固定資産減価償却率">
          <a:extLst>
            <a:ext uri="{FF2B5EF4-FFF2-40B4-BE49-F238E27FC236}">
              <a16:creationId xmlns:a16="http://schemas.microsoft.com/office/drawing/2014/main" id="{9E5CA9A6-434F-41AE-A1A1-D72D2C9CEB68}"/>
            </a:ext>
          </a:extLst>
        </xdr:cNvPr>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20" name="n_3mainValue【福祉施設】&#10;有形固定資産減価償却率">
          <a:extLst>
            <a:ext uri="{FF2B5EF4-FFF2-40B4-BE49-F238E27FC236}">
              <a16:creationId xmlns:a16="http://schemas.microsoft.com/office/drawing/2014/main" id="{924E0557-FB87-46EE-A84C-2A6450E7DD00}"/>
            </a:ext>
          </a:extLst>
        </xdr:cNvPr>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21" name="n_4mainValue【福祉施設】&#10;有形固定資産減価償却率">
          <a:extLst>
            <a:ext uri="{FF2B5EF4-FFF2-40B4-BE49-F238E27FC236}">
              <a16:creationId xmlns:a16="http://schemas.microsoft.com/office/drawing/2014/main" id="{54EABE80-19E0-497B-BFFC-4268C99C736B}"/>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83757FD-D719-40CD-87AE-09D0695E5B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EF9FE27-54DD-48B5-A323-30AC79A342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BBA6A36-FA04-4CA1-8AF0-DEA04F16E9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C0F792A-7268-41D0-ADEF-C40EE473D0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A2C4C7F-F423-4997-8279-F5B042A6A9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8D2755C-3432-4DE2-959E-63F7C03081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8BD65E3-74DC-4BB8-8308-DC0350147D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97B3F67-A043-4EC2-8386-8644EBB99A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0837221-1D2F-4BB3-815D-47FB851DDD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E7E8FA6-F1B2-4C57-803F-4649F8F781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A775240D-D241-4C84-9CDA-075579037C6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698AA6F-FD3B-46E3-9C26-9A5268101A5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2BBA941-4377-4B3C-B0AA-84D242334AF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284E82F0-F13E-4389-A515-8F487845717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9D73106-5AAB-4C2D-9231-2A4ADAC286D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B497075C-0BB2-4024-9B0B-9B2497547B6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CC9FDA3C-E9DE-4A52-855C-35CEF36480A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8600579D-F2AF-4C80-894B-D2A681B57BA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19C7FB63-C558-44C4-8491-F81561DF093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150E35C8-CB65-43E9-A1D5-2A151D96502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BA7FFE08-57F7-4186-A15A-D7F19F392F2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1A70CF57-878F-41E1-BB47-545D68F4EFF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FBAB37E-5C8B-411B-BAB8-184CE9D3E8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47C5356-BDFC-4FA0-B99B-E074B4C4F3D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A18E4793-C441-4085-BF81-156673B83F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47" name="直線コネクタ 346">
          <a:extLst>
            <a:ext uri="{FF2B5EF4-FFF2-40B4-BE49-F238E27FC236}">
              <a16:creationId xmlns:a16="http://schemas.microsoft.com/office/drawing/2014/main" id="{E2B206A9-2DC9-4DD3-BFD4-0A850F61187B}"/>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8" name="【福祉施設】&#10;一人当たり面積最小値テキスト">
          <a:extLst>
            <a:ext uri="{FF2B5EF4-FFF2-40B4-BE49-F238E27FC236}">
              <a16:creationId xmlns:a16="http://schemas.microsoft.com/office/drawing/2014/main" id="{9A8D4E93-4A48-4A20-897F-BECA2868A1F2}"/>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49" name="直線コネクタ 348">
          <a:extLst>
            <a:ext uri="{FF2B5EF4-FFF2-40B4-BE49-F238E27FC236}">
              <a16:creationId xmlns:a16="http://schemas.microsoft.com/office/drawing/2014/main" id="{946EF633-4654-4F35-AEC0-89CB2BAE2DC6}"/>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0" name="【福祉施設】&#10;一人当たり面積最大値テキスト">
          <a:extLst>
            <a:ext uri="{FF2B5EF4-FFF2-40B4-BE49-F238E27FC236}">
              <a16:creationId xmlns:a16="http://schemas.microsoft.com/office/drawing/2014/main" id="{5F8702CC-FF15-4548-8466-E5DB1CC7A5D7}"/>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1" name="直線コネクタ 350">
          <a:extLst>
            <a:ext uri="{FF2B5EF4-FFF2-40B4-BE49-F238E27FC236}">
              <a16:creationId xmlns:a16="http://schemas.microsoft.com/office/drawing/2014/main" id="{F8CABF61-30D8-41BA-93B3-DD7EFD5400AD}"/>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52" name="【福祉施設】&#10;一人当たり面積平均値テキスト">
          <a:extLst>
            <a:ext uri="{FF2B5EF4-FFF2-40B4-BE49-F238E27FC236}">
              <a16:creationId xmlns:a16="http://schemas.microsoft.com/office/drawing/2014/main" id="{8B036C4C-D173-4846-9423-417D95BF5817}"/>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3" name="フローチャート: 判断 352">
          <a:extLst>
            <a:ext uri="{FF2B5EF4-FFF2-40B4-BE49-F238E27FC236}">
              <a16:creationId xmlns:a16="http://schemas.microsoft.com/office/drawing/2014/main" id="{A22CA8B7-B3E8-4F3F-9B61-4AD749EC508C}"/>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4" name="フローチャート: 判断 353">
          <a:extLst>
            <a:ext uri="{FF2B5EF4-FFF2-40B4-BE49-F238E27FC236}">
              <a16:creationId xmlns:a16="http://schemas.microsoft.com/office/drawing/2014/main" id="{5904899A-60CD-4B42-A032-7BA998112DC7}"/>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55" name="フローチャート: 判断 354">
          <a:extLst>
            <a:ext uri="{FF2B5EF4-FFF2-40B4-BE49-F238E27FC236}">
              <a16:creationId xmlns:a16="http://schemas.microsoft.com/office/drawing/2014/main" id="{7DF22085-BA4F-48A5-BBFF-1AA2146E9C11}"/>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56" name="フローチャート: 判断 355">
          <a:extLst>
            <a:ext uri="{FF2B5EF4-FFF2-40B4-BE49-F238E27FC236}">
              <a16:creationId xmlns:a16="http://schemas.microsoft.com/office/drawing/2014/main" id="{928E635D-49EB-417B-9FF3-3AD8CDC6DFC8}"/>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7" name="フローチャート: 判断 356">
          <a:extLst>
            <a:ext uri="{FF2B5EF4-FFF2-40B4-BE49-F238E27FC236}">
              <a16:creationId xmlns:a16="http://schemas.microsoft.com/office/drawing/2014/main" id="{A16E18AE-9251-4901-90A5-5AD6A7D526B1}"/>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BA9E6BA-7DA7-4864-B6EF-D94FE4D386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09465AC-F37D-4A2D-B56C-3F5968998D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8655032-E181-41EB-A142-F0511D292A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44EDCEF-440D-4BDB-9437-89BBDFE8E2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1C5F9D0-57A4-4FC2-BA14-41D45485C9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126093</xdr:rowOff>
    </xdr:from>
    <xdr:to>
      <xdr:col>55</xdr:col>
      <xdr:colOff>50800</xdr:colOff>
      <xdr:row>82</xdr:row>
      <xdr:rowOff>56243</xdr:rowOff>
    </xdr:to>
    <xdr:sp macro="" textlink="">
      <xdr:nvSpPr>
        <xdr:cNvPr id="363" name="楕円 362">
          <a:extLst>
            <a:ext uri="{FF2B5EF4-FFF2-40B4-BE49-F238E27FC236}">
              <a16:creationId xmlns:a16="http://schemas.microsoft.com/office/drawing/2014/main" id="{4EEA558C-1C64-43C5-B267-D1AFE93316BA}"/>
            </a:ext>
          </a:extLst>
        </xdr:cNvPr>
        <xdr:cNvSpPr/>
      </xdr:nvSpPr>
      <xdr:spPr>
        <a:xfrm>
          <a:off x="10426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148970</xdr:rowOff>
    </xdr:from>
    <xdr:ext cx="469744" cy="259045"/>
    <xdr:sp macro="" textlink="">
      <xdr:nvSpPr>
        <xdr:cNvPr id="364" name="【福祉施設】&#10;一人当たり面積該当値テキスト">
          <a:extLst>
            <a:ext uri="{FF2B5EF4-FFF2-40B4-BE49-F238E27FC236}">
              <a16:creationId xmlns:a16="http://schemas.microsoft.com/office/drawing/2014/main" id="{C1BC5139-DF4D-4417-BFA4-3D549618F3CE}"/>
            </a:ext>
          </a:extLst>
        </xdr:cNvPr>
        <xdr:cNvSpPr txBox="1"/>
      </xdr:nvSpPr>
      <xdr:spPr>
        <a:xfrm>
          <a:off x="10515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135889</xdr:rowOff>
    </xdr:from>
    <xdr:to>
      <xdr:col>50</xdr:col>
      <xdr:colOff>165100</xdr:colOff>
      <xdr:row>82</xdr:row>
      <xdr:rowOff>66039</xdr:rowOff>
    </xdr:to>
    <xdr:sp macro="" textlink="">
      <xdr:nvSpPr>
        <xdr:cNvPr id="365" name="楕円 364">
          <a:extLst>
            <a:ext uri="{FF2B5EF4-FFF2-40B4-BE49-F238E27FC236}">
              <a16:creationId xmlns:a16="http://schemas.microsoft.com/office/drawing/2014/main" id="{AF81508F-C112-422F-AF13-EA39A359C709}"/>
            </a:ext>
          </a:extLst>
        </xdr:cNvPr>
        <xdr:cNvSpPr/>
      </xdr:nvSpPr>
      <xdr:spPr>
        <a:xfrm>
          <a:off x="958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5443</xdr:rowOff>
    </xdr:from>
    <xdr:to>
      <xdr:col>55</xdr:col>
      <xdr:colOff>0</xdr:colOff>
      <xdr:row>82</xdr:row>
      <xdr:rowOff>15239</xdr:rowOff>
    </xdr:to>
    <xdr:cxnSp macro="">
      <xdr:nvCxnSpPr>
        <xdr:cNvPr id="366" name="直線コネクタ 365">
          <a:extLst>
            <a:ext uri="{FF2B5EF4-FFF2-40B4-BE49-F238E27FC236}">
              <a16:creationId xmlns:a16="http://schemas.microsoft.com/office/drawing/2014/main" id="{C54BED7C-BAA9-4A7E-B07A-C1C12E27DA82}"/>
            </a:ext>
          </a:extLst>
        </xdr:cNvPr>
        <xdr:cNvCxnSpPr/>
      </xdr:nvCxnSpPr>
      <xdr:spPr>
        <a:xfrm flipV="1">
          <a:off x="9639300" y="140643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67" name="楕円 366">
          <a:extLst>
            <a:ext uri="{FF2B5EF4-FFF2-40B4-BE49-F238E27FC236}">
              <a16:creationId xmlns:a16="http://schemas.microsoft.com/office/drawing/2014/main" id="{8AD6573D-B0ED-44C0-8C24-280F6FCAD466}"/>
            </a:ext>
          </a:extLst>
        </xdr:cNvPr>
        <xdr:cNvSpPr/>
      </xdr:nvSpPr>
      <xdr:spPr>
        <a:xfrm>
          <a:off x="869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15239</xdr:rowOff>
    </xdr:from>
    <xdr:to>
      <xdr:col>50</xdr:col>
      <xdr:colOff>114300</xdr:colOff>
      <xdr:row>82</xdr:row>
      <xdr:rowOff>15239</xdr:rowOff>
    </xdr:to>
    <xdr:cxnSp macro="">
      <xdr:nvCxnSpPr>
        <xdr:cNvPr id="368" name="直線コネクタ 367">
          <a:extLst>
            <a:ext uri="{FF2B5EF4-FFF2-40B4-BE49-F238E27FC236}">
              <a16:creationId xmlns:a16="http://schemas.microsoft.com/office/drawing/2014/main" id="{2663CF1D-E5D5-4C63-B8B6-C3F29C0E487D}"/>
            </a:ext>
          </a:extLst>
        </xdr:cNvPr>
        <xdr:cNvCxnSpPr/>
      </xdr:nvCxnSpPr>
      <xdr:spPr>
        <a:xfrm>
          <a:off x="87503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142421</xdr:rowOff>
    </xdr:from>
    <xdr:to>
      <xdr:col>41</xdr:col>
      <xdr:colOff>101600</xdr:colOff>
      <xdr:row>82</xdr:row>
      <xdr:rowOff>72571</xdr:rowOff>
    </xdr:to>
    <xdr:sp macro="" textlink="">
      <xdr:nvSpPr>
        <xdr:cNvPr id="369" name="楕円 368">
          <a:extLst>
            <a:ext uri="{FF2B5EF4-FFF2-40B4-BE49-F238E27FC236}">
              <a16:creationId xmlns:a16="http://schemas.microsoft.com/office/drawing/2014/main" id="{654A0604-4556-4E95-9D6B-4C80916CECA6}"/>
            </a:ext>
          </a:extLst>
        </xdr:cNvPr>
        <xdr:cNvSpPr/>
      </xdr:nvSpPr>
      <xdr:spPr>
        <a:xfrm>
          <a:off x="7810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15239</xdr:rowOff>
    </xdr:from>
    <xdr:to>
      <xdr:col>45</xdr:col>
      <xdr:colOff>177800</xdr:colOff>
      <xdr:row>82</xdr:row>
      <xdr:rowOff>21771</xdr:rowOff>
    </xdr:to>
    <xdr:cxnSp macro="">
      <xdr:nvCxnSpPr>
        <xdr:cNvPr id="370" name="直線コネクタ 369">
          <a:extLst>
            <a:ext uri="{FF2B5EF4-FFF2-40B4-BE49-F238E27FC236}">
              <a16:creationId xmlns:a16="http://schemas.microsoft.com/office/drawing/2014/main" id="{A39B8580-F9DB-4B62-ADE6-8B79A80529C0}"/>
            </a:ext>
          </a:extLst>
        </xdr:cNvPr>
        <xdr:cNvCxnSpPr/>
      </xdr:nvCxnSpPr>
      <xdr:spPr>
        <a:xfrm flipV="1">
          <a:off x="7861300" y="140741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132624</xdr:rowOff>
    </xdr:from>
    <xdr:to>
      <xdr:col>36</xdr:col>
      <xdr:colOff>165100</xdr:colOff>
      <xdr:row>82</xdr:row>
      <xdr:rowOff>62774</xdr:rowOff>
    </xdr:to>
    <xdr:sp macro="" textlink="">
      <xdr:nvSpPr>
        <xdr:cNvPr id="371" name="楕円 370">
          <a:extLst>
            <a:ext uri="{FF2B5EF4-FFF2-40B4-BE49-F238E27FC236}">
              <a16:creationId xmlns:a16="http://schemas.microsoft.com/office/drawing/2014/main" id="{CD2A46DA-56BE-4A4D-A585-E9A2E0237728}"/>
            </a:ext>
          </a:extLst>
        </xdr:cNvPr>
        <xdr:cNvSpPr/>
      </xdr:nvSpPr>
      <xdr:spPr>
        <a:xfrm>
          <a:off x="6921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11974</xdr:rowOff>
    </xdr:from>
    <xdr:to>
      <xdr:col>41</xdr:col>
      <xdr:colOff>50800</xdr:colOff>
      <xdr:row>82</xdr:row>
      <xdr:rowOff>21771</xdr:rowOff>
    </xdr:to>
    <xdr:cxnSp macro="">
      <xdr:nvCxnSpPr>
        <xdr:cNvPr id="372" name="直線コネクタ 371">
          <a:extLst>
            <a:ext uri="{FF2B5EF4-FFF2-40B4-BE49-F238E27FC236}">
              <a16:creationId xmlns:a16="http://schemas.microsoft.com/office/drawing/2014/main" id="{2534E91A-3C26-48FF-BDB4-2A5E2564F3D7}"/>
            </a:ext>
          </a:extLst>
        </xdr:cNvPr>
        <xdr:cNvCxnSpPr/>
      </xdr:nvCxnSpPr>
      <xdr:spPr>
        <a:xfrm>
          <a:off x="6972300" y="140708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73" name="n_1aveValue【福祉施設】&#10;一人当たり面積">
          <a:extLst>
            <a:ext uri="{FF2B5EF4-FFF2-40B4-BE49-F238E27FC236}">
              <a16:creationId xmlns:a16="http://schemas.microsoft.com/office/drawing/2014/main" id="{9FAA25BE-0A9A-442E-BF96-714F90AB4FD7}"/>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130646</xdr:rowOff>
    </xdr:from>
    <xdr:ext cx="469744" cy="259045"/>
    <xdr:sp macro="" textlink="">
      <xdr:nvSpPr>
        <xdr:cNvPr id="374" name="n_2aveValue【福祉施設】&#10;一人当たり面積">
          <a:extLst>
            <a:ext uri="{FF2B5EF4-FFF2-40B4-BE49-F238E27FC236}">
              <a16:creationId xmlns:a16="http://schemas.microsoft.com/office/drawing/2014/main" id="{FBB70D85-2046-486B-9758-BBA0CEE5715A}"/>
            </a:ext>
          </a:extLst>
        </xdr:cNvPr>
        <xdr:cNvSpPr txBox="1"/>
      </xdr:nvSpPr>
      <xdr:spPr>
        <a:xfrm>
          <a:off x="85154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375" name="n_3aveValue【福祉施設】&#10;一人当たり面積">
          <a:extLst>
            <a:ext uri="{FF2B5EF4-FFF2-40B4-BE49-F238E27FC236}">
              <a16:creationId xmlns:a16="http://schemas.microsoft.com/office/drawing/2014/main" id="{8D324C88-12A0-4C9B-A194-FAAF1D813461}"/>
            </a:ext>
          </a:extLst>
        </xdr:cNvPr>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76" name="n_4aveValue【福祉施設】&#10;一人当たり面積">
          <a:extLst>
            <a:ext uri="{FF2B5EF4-FFF2-40B4-BE49-F238E27FC236}">
              <a16:creationId xmlns:a16="http://schemas.microsoft.com/office/drawing/2014/main" id="{90D9FE55-0A30-4C78-BD28-3CD6180866C8}"/>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82566</xdr:rowOff>
    </xdr:from>
    <xdr:ext cx="469744" cy="259045"/>
    <xdr:sp macro="" textlink="">
      <xdr:nvSpPr>
        <xdr:cNvPr id="377" name="n_1mainValue【福祉施設】&#10;一人当たり面積">
          <a:extLst>
            <a:ext uri="{FF2B5EF4-FFF2-40B4-BE49-F238E27FC236}">
              <a16:creationId xmlns:a16="http://schemas.microsoft.com/office/drawing/2014/main" id="{60A12C63-3E6E-4330-AE99-6967D617B778}"/>
            </a:ext>
          </a:extLst>
        </xdr:cNvPr>
        <xdr:cNvSpPr txBox="1"/>
      </xdr:nvSpPr>
      <xdr:spPr>
        <a:xfrm>
          <a:off x="9391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78" name="n_2mainValue【福祉施設】&#10;一人当たり面積">
          <a:extLst>
            <a:ext uri="{FF2B5EF4-FFF2-40B4-BE49-F238E27FC236}">
              <a16:creationId xmlns:a16="http://schemas.microsoft.com/office/drawing/2014/main" id="{5BFE874C-FE56-4E73-98A9-9EC080E3C9CC}"/>
            </a:ext>
          </a:extLst>
        </xdr:cNvPr>
        <xdr:cNvSpPr txBox="1"/>
      </xdr:nvSpPr>
      <xdr:spPr>
        <a:xfrm>
          <a:off x="8515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89098</xdr:rowOff>
    </xdr:from>
    <xdr:ext cx="469744" cy="259045"/>
    <xdr:sp macro="" textlink="">
      <xdr:nvSpPr>
        <xdr:cNvPr id="379" name="n_3mainValue【福祉施設】&#10;一人当たり面積">
          <a:extLst>
            <a:ext uri="{FF2B5EF4-FFF2-40B4-BE49-F238E27FC236}">
              <a16:creationId xmlns:a16="http://schemas.microsoft.com/office/drawing/2014/main" id="{2D13F43D-931C-4D12-A4AE-84041D064F06}"/>
            </a:ext>
          </a:extLst>
        </xdr:cNvPr>
        <xdr:cNvSpPr txBox="1"/>
      </xdr:nvSpPr>
      <xdr:spPr>
        <a:xfrm>
          <a:off x="7626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79301</xdr:rowOff>
    </xdr:from>
    <xdr:ext cx="469744" cy="259045"/>
    <xdr:sp macro="" textlink="">
      <xdr:nvSpPr>
        <xdr:cNvPr id="380" name="n_4mainValue【福祉施設】&#10;一人当たり面積">
          <a:extLst>
            <a:ext uri="{FF2B5EF4-FFF2-40B4-BE49-F238E27FC236}">
              <a16:creationId xmlns:a16="http://schemas.microsoft.com/office/drawing/2014/main" id="{2F332977-147D-4A06-B31F-F0589C7A385C}"/>
            </a:ext>
          </a:extLst>
        </xdr:cNvPr>
        <xdr:cNvSpPr txBox="1"/>
      </xdr:nvSpPr>
      <xdr:spPr>
        <a:xfrm>
          <a:off x="6737427" y="1379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A44712C-9DCB-476D-8728-F6E02FADF0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1549ADB-DC2D-4FE0-BCF0-D25EA847BE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DD07A7C-2D26-44D9-BD2E-2644797F45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375C9F2-9CA4-4C92-9888-A8BEBA5041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B7F91A-C14E-4339-9CCD-D29797FE00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488C6FA-30F6-418E-A540-E0521C5E55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689DCB6-995D-466D-8E27-2FBBB89EBC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0364C8A-1680-4B43-8F11-5DB7177B3AD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2A2E9F8A-78FB-4C9C-95B4-39653F60B3B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43FEEB92-C39A-4BA3-9231-7F924C0B73E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BC3E444D-21E3-4072-9851-94756A3AF6E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4E7769BD-0213-4776-9ECA-33394B63A77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5BC2B187-DE67-4E07-9790-27E24AAAA95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43646779-6833-437D-A8F7-5E316141EAB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D3B86698-4F1D-4606-9623-93B6AAE930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65A5A93E-6959-41E6-B414-0E1809C96AE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48756917-4E42-436D-BC97-354959C4EC0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8E66DB8-8061-48CA-85F0-218E7044F02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1D79E5D0-7E6A-4CF3-9DAF-DEA82D922E7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73069094-C4E7-4A96-99E9-97F72F7B18A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37B95BE2-0BE9-490C-97F6-F7390472CA1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E6A14911-7A68-4657-BA43-4FBDC7DF86E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6F4A92B8-F9A0-44AB-9156-42AFDD5412A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C1E7389B-9996-4FE1-9F16-77B1B1F27D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6BAC4DB2-49A3-4D1F-98D4-529CF510186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06" name="直線コネクタ 405">
          <a:extLst>
            <a:ext uri="{FF2B5EF4-FFF2-40B4-BE49-F238E27FC236}">
              <a16:creationId xmlns:a16="http://schemas.microsoft.com/office/drawing/2014/main" id="{2765AEB3-5965-4F7C-89C8-8AB1DC02A422}"/>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2BED96FE-4B15-46CD-908B-C9B2A154FE8E}"/>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08" name="直線コネクタ 407">
          <a:extLst>
            <a:ext uri="{FF2B5EF4-FFF2-40B4-BE49-F238E27FC236}">
              <a16:creationId xmlns:a16="http://schemas.microsoft.com/office/drawing/2014/main" id="{3B3AFE72-9E81-4974-BB9C-0D13795EBD7A}"/>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7917F8A7-BCFE-4674-91C4-C06E8D086B41}"/>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0" name="直線コネクタ 409">
          <a:extLst>
            <a:ext uri="{FF2B5EF4-FFF2-40B4-BE49-F238E27FC236}">
              <a16:creationId xmlns:a16="http://schemas.microsoft.com/office/drawing/2014/main" id="{FBE9259F-861A-4264-BBF1-27F60EE9E816}"/>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72F0BAE5-82DC-41CC-989D-26CFEDB8AC6B}"/>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2" name="フローチャート: 判断 411">
          <a:extLst>
            <a:ext uri="{FF2B5EF4-FFF2-40B4-BE49-F238E27FC236}">
              <a16:creationId xmlns:a16="http://schemas.microsoft.com/office/drawing/2014/main" id="{0EFFF5F2-01AC-4C7B-8E20-1993BCC79F9B}"/>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13" name="フローチャート: 判断 412">
          <a:extLst>
            <a:ext uri="{FF2B5EF4-FFF2-40B4-BE49-F238E27FC236}">
              <a16:creationId xmlns:a16="http://schemas.microsoft.com/office/drawing/2014/main" id="{248C7592-B300-4CC8-94E0-EA9CCFB7654C}"/>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414" name="フローチャート: 判断 413">
          <a:extLst>
            <a:ext uri="{FF2B5EF4-FFF2-40B4-BE49-F238E27FC236}">
              <a16:creationId xmlns:a16="http://schemas.microsoft.com/office/drawing/2014/main" id="{C8B448DD-005F-4C9F-8724-13077E99C886}"/>
            </a:ext>
          </a:extLst>
        </xdr:cNvPr>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5" name="フローチャート: 判断 414">
          <a:extLst>
            <a:ext uri="{FF2B5EF4-FFF2-40B4-BE49-F238E27FC236}">
              <a16:creationId xmlns:a16="http://schemas.microsoft.com/office/drawing/2014/main" id="{FCACEE0A-B01A-4BB6-9FC4-614B77424747}"/>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AB02EBED-9D0D-4A26-977C-7E491FACF56A}"/>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E6CADB9-60C2-4FBF-AF31-E58CA55B3B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FD60BE9-FCDF-42FB-BF34-2316C9538B1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C77148F-26FC-4C34-A191-D777B3CDEE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912AC48-59F5-4D28-8CEF-5F3E6E63BA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2E5C9DD-3D60-458F-A75E-26888A15F2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422" name="楕円 421">
          <a:extLst>
            <a:ext uri="{FF2B5EF4-FFF2-40B4-BE49-F238E27FC236}">
              <a16:creationId xmlns:a16="http://schemas.microsoft.com/office/drawing/2014/main" id="{02EC90C8-07DD-4541-846C-0F9E177D1895}"/>
            </a:ext>
          </a:extLst>
        </xdr:cNvPr>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7F9CE8AD-F46C-4E61-A579-159E6BADAF6E}"/>
            </a:ext>
          </a:extLst>
        </xdr:cNvPr>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424" name="楕円 423">
          <a:extLst>
            <a:ext uri="{FF2B5EF4-FFF2-40B4-BE49-F238E27FC236}">
              <a16:creationId xmlns:a16="http://schemas.microsoft.com/office/drawing/2014/main" id="{F35FD243-FAB4-46F1-A889-9902DCBE936C}"/>
            </a:ext>
          </a:extLst>
        </xdr:cNvPr>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102326</xdr:rowOff>
    </xdr:to>
    <xdr:cxnSp macro="">
      <xdr:nvCxnSpPr>
        <xdr:cNvPr id="425" name="直線コネクタ 424">
          <a:extLst>
            <a:ext uri="{FF2B5EF4-FFF2-40B4-BE49-F238E27FC236}">
              <a16:creationId xmlns:a16="http://schemas.microsoft.com/office/drawing/2014/main" id="{050665FD-00C7-4927-9E9D-0BA2BC481D15}"/>
            </a:ext>
          </a:extLst>
        </xdr:cNvPr>
        <xdr:cNvCxnSpPr/>
      </xdr:nvCxnSpPr>
      <xdr:spPr>
        <a:xfrm>
          <a:off x="3797300" y="180604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426" name="楕円 425">
          <a:extLst>
            <a:ext uri="{FF2B5EF4-FFF2-40B4-BE49-F238E27FC236}">
              <a16:creationId xmlns:a16="http://schemas.microsoft.com/office/drawing/2014/main" id="{CF5569A9-D6C2-4D1D-B563-CDAD77E7802E}"/>
            </a:ext>
          </a:extLst>
        </xdr:cNvPr>
        <xdr:cNvSpPr/>
      </xdr:nvSpPr>
      <xdr:spPr>
        <a:xfrm>
          <a:off x="2857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58238</xdr:rowOff>
    </xdr:from>
    <xdr:to>
      <xdr:col>19</xdr:col>
      <xdr:colOff>177800</xdr:colOff>
      <xdr:row>105</xdr:row>
      <xdr:rowOff>157843</xdr:rowOff>
    </xdr:to>
    <xdr:cxnSp macro="">
      <xdr:nvCxnSpPr>
        <xdr:cNvPr id="427" name="直線コネクタ 426">
          <a:extLst>
            <a:ext uri="{FF2B5EF4-FFF2-40B4-BE49-F238E27FC236}">
              <a16:creationId xmlns:a16="http://schemas.microsoft.com/office/drawing/2014/main" id="{3F0B055A-393E-477F-81F4-7E6485B4B600}"/>
            </a:ext>
          </a:extLst>
        </xdr:cNvPr>
        <xdr:cNvCxnSpPr/>
      </xdr:nvCxnSpPr>
      <xdr:spPr>
        <a:xfrm flipV="1">
          <a:off x="2908300" y="1806048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28" name="楕円 427">
          <a:extLst>
            <a:ext uri="{FF2B5EF4-FFF2-40B4-BE49-F238E27FC236}">
              <a16:creationId xmlns:a16="http://schemas.microsoft.com/office/drawing/2014/main" id="{6259B847-14F1-4250-A6A7-6EFD88A8B228}"/>
            </a:ext>
          </a:extLst>
        </xdr:cNvPr>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121920</xdr:rowOff>
    </xdr:from>
    <xdr:to>
      <xdr:col>15</xdr:col>
      <xdr:colOff>50800</xdr:colOff>
      <xdr:row>105</xdr:row>
      <xdr:rowOff>157843</xdr:rowOff>
    </xdr:to>
    <xdr:cxnSp macro="">
      <xdr:nvCxnSpPr>
        <xdr:cNvPr id="429" name="直線コネクタ 428">
          <a:extLst>
            <a:ext uri="{FF2B5EF4-FFF2-40B4-BE49-F238E27FC236}">
              <a16:creationId xmlns:a16="http://schemas.microsoft.com/office/drawing/2014/main" id="{28B05DC7-D6BA-48F1-92CE-A7B8CA71E4BA}"/>
            </a:ext>
          </a:extLst>
        </xdr:cNvPr>
        <xdr:cNvCxnSpPr/>
      </xdr:nvCxnSpPr>
      <xdr:spPr>
        <a:xfrm>
          <a:off x="2019300" y="181241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30" name="楕円 429">
          <a:extLst>
            <a:ext uri="{FF2B5EF4-FFF2-40B4-BE49-F238E27FC236}">
              <a16:creationId xmlns:a16="http://schemas.microsoft.com/office/drawing/2014/main" id="{97403C2A-B01A-44B6-9037-DFC5C08E63E2}"/>
            </a:ext>
          </a:extLst>
        </xdr:cNvPr>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121920</xdr:rowOff>
    </xdr:to>
    <xdr:cxnSp macro="">
      <xdr:nvCxnSpPr>
        <xdr:cNvPr id="431" name="直線コネクタ 430">
          <a:extLst>
            <a:ext uri="{FF2B5EF4-FFF2-40B4-BE49-F238E27FC236}">
              <a16:creationId xmlns:a16="http://schemas.microsoft.com/office/drawing/2014/main" id="{FAD19778-8A6C-4DEA-81EA-3A1060771FA9}"/>
            </a:ext>
          </a:extLst>
        </xdr:cNvPr>
        <xdr:cNvCxnSpPr/>
      </xdr:nvCxnSpPr>
      <xdr:spPr>
        <a:xfrm>
          <a:off x="1130300" y="1808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32" name="n_1aveValue【市民会館】&#10;有形固定資産減価償却率">
          <a:extLst>
            <a:ext uri="{FF2B5EF4-FFF2-40B4-BE49-F238E27FC236}">
              <a16:creationId xmlns:a16="http://schemas.microsoft.com/office/drawing/2014/main" id="{6D097AFC-7FBB-4000-8398-7DE8357C9D3F}"/>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433" name="n_2aveValue【市民会館】&#10;有形固定資産減価償却率">
          <a:extLst>
            <a:ext uri="{FF2B5EF4-FFF2-40B4-BE49-F238E27FC236}">
              <a16:creationId xmlns:a16="http://schemas.microsoft.com/office/drawing/2014/main" id="{8C824410-1814-4EA0-944E-88B296BB9EA6}"/>
            </a:ext>
          </a:extLst>
        </xdr:cNvPr>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4" name="n_3aveValue【市民会館】&#10;有形固定資産減価償却率">
          <a:extLst>
            <a:ext uri="{FF2B5EF4-FFF2-40B4-BE49-F238E27FC236}">
              <a16:creationId xmlns:a16="http://schemas.microsoft.com/office/drawing/2014/main" id="{25C51900-9C3E-4899-AA1B-D9697D2EFA77}"/>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市民会館】&#10;有形固定資産減価償却率">
          <a:extLst>
            <a:ext uri="{FF2B5EF4-FFF2-40B4-BE49-F238E27FC236}">
              <a16:creationId xmlns:a16="http://schemas.microsoft.com/office/drawing/2014/main" id="{0A64F254-E5A4-4417-A11C-F288908944EA}"/>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436" name="n_1mainValue【市民会館】&#10;有形固定資産減価償却率">
          <a:extLst>
            <a:ext uri="{FF2B5EF4-FFF2-40B4-BE49-F238E27FC236}">
              <a16:creationId xmlns:a16="http://schemas.microsoft.com/office/drawing/2014/main" id="{5411538E-A59F-4FBC-AD26-3A0DA9C64B36}"/>
            </a:ext>
          </a:extLst>
        </xdr:cNvPr>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437" name="n_2mainValue【市民会館】&#10;有形固定資産減価償却率">
          <a:extLst>
            <a:ext uri="{FF2B5EF4-FFF2-40B4-BE49-F238E27FC236}">
              <a16:creationId xmlns:a16="http://schemas.microsoft.com/office/drawing/2014/main" id="{D0929C9B-A3AA-43EE-A822-82C04AAD8BA9}"/>
            </a:ext>
          </a:extLst>
        </xdr:cNvPr>
        <xdr:cNvSpPr txBox="1"/>
      </xdr:nvSpPr>
      <xdr:spPr>
        <a:xfrm>
          <a:off x="2705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38" name="n_3mainValue【市民会館】&#10;有形固定資産減価償却率">
          <a:extLst>
            <a:ext uri="{FF2B5EF4-FFF2-40B4-BE49-F238E27FC236}">
              <a16:creationId xmlns:a16="http://schemas.microsoft.com/office/drawing/2014/main" id="{465329F4-D5D2-46BF-9746-E3B631A6BEF0}"/>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39" name="n_4mainValue【市民会館】&#10;有形固定資産減価償却率">
          <a:extLst>
            <a:ext uri="{FF2B5EF4-FFF2-40B4-BE49-F238E27FC236}">
              <a16:creationId xmlns:a16="http://schemas.microsoft.com/office/drawing/2014/main" id="{B248FFBA-BE3D-424E-9A6E-29B2994F7C42}"/>
            </a:ext>
          </a:extLst>
        </xdr:cNvPr>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6680F456-9EE1-44C7-875C-EE9E02E85D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AB618176-0697-4068-A81E-34C41B0639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1B41AB1-6462-44D0-A8D8-AED6B39AB9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FD0F637-1755-4C9D-876F-DC403D0737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A4B5768-630F-4613-9DB4-610FB167D1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B5E07574-44EE-49D6-BC92-193E31FB53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111D0FAC-C794-41F4-B998-0938E5CBA2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EBDAE00-306D-4B66-AF4C-DC432D66364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6A1760DC-F6CF-4306-9935-E748C8AE0A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D0AADD6-E015-4B18-8604-F0F446555B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AD74F9E7-097A-4190-BB3E-EBA660E8D3F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DFC7CCC1-CDBF-465F-A0C8-82B28B0CDFD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18D647-09EE-4DA7-8868-C2B5C805B00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09BA11E9-58DC-4C0E-88D7-A99F237259A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FEADDB3-9D22-41F7-AFC3-83E88C9E7C1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6D10010-4DD0-4FE9-A19E-38E3B53096E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E04E3D37-6FB5-45F2-A0C9-A3D9BE27E63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666C7924-9A4E-4951-9000-0083736DFD3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46A185E7-258D-4088-A40C-C55CEC6CDB7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BD10D097-A410-4333-AE70-3A333CB614B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7A5E65C-E16F-41A1-AD71-AFFCC006E9A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CD608706-8D36-40BD-86C5-63882EC83E2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D0773596-8AC8-4403-85DA-D686542B98D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1577D502-BFAE-42DE-8683-A8A33366789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4974D476-ED8E-44F2-9C13-7E0295A221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5" name="直線コネクタ 464">
          <a:extLst>
            <a:ext uri="{FF2B5EF4-FFF2-40B4-BE49-F238E27FC236}">
              <a16:creationId xmlns:a16="http://schemas.microsoft.com/office/drawing/2014/main" id="{8DC8AC6A-1C60-43F0-A883-51DEE435F513}"/>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66" name="【市民会館】&#10;一人当たり面積最小値テキスト">
          <a:extLst>
            <a:ext uri="{FF2B5EF4-FFF2-40B4-BE49-F238E27FC236}">
              <a16:creationId xmlns:a16="http://schemas.microsoft.com/office/drawing/2014/main" id="{D5B19390-61AE-4321-9E7D-7F8853604A3A}"/>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67" name="直線コネクタ 466">
          <a:extLst>
            <a:ext uri="{FF2B5EF4-FFF2-40B4-BE49-F238E27FC236}">
              <a16:creationId xmlns:a16="http://schemas.microsoft.com/office/drawing/2014/main" id="{1814E306-B845-4E52-B4C6-9AC4957C73F0}"/>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68" name="【市民会館】&#10;一人当たり面積最大値テキスト">
          <a:extLst>
            <a:ext uri="{FF2B5EF4-FFF2-40B4-BE49-F238E27FC236}">
              <a16:creationId xmlns:a16="http://schemas.microsoft.com/office/drawing/2014/main" id="{262B6733-4404-435D-855C-4219369E6792}"/>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69" name="直線コネクタ 468">
          <a:extLst>
            <a:ext uri="{FF2B5EF4-FFF2-40B4-BE49-F238E27FC236}">
              <a16:creationId xmlns:a16="http://schemas.microsoft.com/office/drawing/2014/main" id="{E917E0B9-FE1A-44D0-AFC8-13DFD37C67D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70" name="【市民会館】&#10;一人当たり面積平均値テキスト">
          <a:extLst>
            <a:ext uri="{FF2B5EF4-FFF2-40B4-BE49-F238E27FC236}">
              <a16:creationId xmlns:a16="http://schemas.microsoft.com/office/drawing/2014/main" id="{2F0808B7-1010-45AA-B467-CEA5EDA098A5}"/>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1" name="フローチャート: 判断 470">
          <a:extLst>
            <a:ext uri="{FF2B5EF4-FFF2-40B4-BE49-F238E27FC236}">
              <a16:creationId xmlns:a16="http://schemas.microsoft.com/office/drawing/2014/main" id="{867F2350-2264-446E-BC37-0952D3744BF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472" name="フローチャート: 判断 471">
          <a:extLst>
            <a:ext uri="{FF2B5EF4-FFF2-40B4-BE49-F238E27FC236}">
              <a16:creationId xmlns:a16="http://schemas.microsoft.com/office/drawing/2014/main" id="{CA0D8371-EDFB-49B7-A79F-81F667A49A38}"/>
            </a:ext>
          </a:extLst>
        </xdr:cNvPr>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473" name="フローチャート: 判断 472">
          <a:extLst>
            <a:ext uri="{FF2B5EF4-FFF2-40B4-BE49-F238E27FC236}">
              <a16:creationId xmlns:a16="http://schemas.microsoft.com/office/drawing/2014/main" id="{9B4F6324-8C97-4BAE-85C1-31DB486FDA2C}"/>
            </a:ext>
          </a:extLst>
        </xdr:cNvPr>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4" name="フローチャート: 判断 473">
          <a:extLst>
            <a:ext uri="{FF2B5EF4-FFF2-40B4-BE49-F238E27FC236}">
              <a16:creationId xmlns:a16="http://schemas.microsoft.com/office/drawing/2014/main" id="{D66A217F-6B24-4B08-A8E6-EA96BD998CCB}"/>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75" name="フローチャート: 判断 474">
          <a:extLst>
            <a:ext uri="{FF2B5EF4-FFF2-40B4-BE49-F238E27FC236}">
              <a16:creationId xmlns:a16="http://schemas.microsoft.com/office/drawing/2014/main" id="{A0A13AC4-C4B8-4FF2-9250-10C1086529D6}"/>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534865A-862A-4853-9811-BCC1FDA7D4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6794CEB-7477-4006-8B2C-4D263505E63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ED2BA69-F76A-4C0A-88A8-5C4BB4D700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FE5E6356-B39C-42C9-BA49-8E956079067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BA38EF5D-D6AB-49EF-9DDE-D136E0139C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98879</xdr:rowOff>
    </xdr:from>
    <xdr:to>
      <xdr:col>55</xdr:col>
      <xdr:colOff>50800</xdr:colOff>
      <xdr:row>104</xdr:row>
      <xdr:rowOff>29029</xdr:rowOff>
    </xdr:to>
    <xdr:sp macro="" textlink="">
      <xdr:nvSpPr>
        <xdr:cNvPr id="481" name="楕円 480">
          <a:extLst>
            <a:ext uri="{FF2B5EF4-FFF2-40B4-BE49-F238E27FC236}">
              <a16:creationId xmlns:a16="http://schemas.microsoft.com/office/drawing/2014/main" id="{D752DD0B-4A24-464F-AC10-16DBDD1C2D08}"/>
            </a:ext>
          </a:extLst>
        </xdr:cNvPr>
        <xdr:cNvSpPr/>
      </xdr:nvSpPr>
      <xdr:spPr>
        <a:xfrm>
          <a:off x="10426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121756</xdr:rowOff>
    </xdr:from>
    <xdr:ext cx="469744" cy="259045"/>
    <xdr:sp macro="" textlink="">
      <xdr:nvSpPr>
        <xdr:cNvPr id="482" name="【市民会館】&#10;一人当たり面積該当値テキスト">
          <a:extLst>
            <a:ext uri="{FF2B5EF4-FFF2-40B4-BE49-F238E27FC236}">
              <a16:creationId xmlns:a16="http://schemas.microsoft.com/office/drawing/2014/main" id="{587F4D74-EABE-4028-8ED9-8EC95A1747EA}"/>
            </a:ext>
          </a:extLst>
        </xdr:cNvPr>
        <xdr:cNvSpPr txBox="1"/>
      </xdr:nvSpPr>
      <xdr:spPr>
        <a:xfrm>
          <a:off x="10515600" y="176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108676</xdr:rowOff>
    </xdr:from>
    <xdr:to>
      <xdr:col>50</xdr:col>
      <xdr:colOff>165100</xdr:colOff>
      <xdr:row>104</xdr:row>
      <xdr:rowOff>38826</xdr:rowOff>
    </xdr:to>
    <xdr:sp macro="" textlink="">
      <xdr:nvSpPr>
        <xdr:cNvPr id="483" name="楕円 482">
          <a:extLst>
            <a:ext uri="{FF2B5EF4-FFF2-40B4-BE49-F238E27FC236}">
              <a16:creationId xmlns:a16="http://schemas.microsoft.com/office/drawing/2014/main" id="{67DC081D-36F3-41F2-B51B-2C4015F5BD32}"/>
            </a:ext>
          </a:extLst>
        </xdr:cNvPr>
        <xdr:cNvSpPr/>
      </xdr:nvSpPr>
      <xdr:spPr>
        <a:xfrm>
          <a:off x="958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149679</xdr:rowOff>
    </xdr:from>
    <xdr:to>
      <xdr:col>55</xdr:col>
      <xdr:colOff>0</xdr:colOff>
      <xdr:row>103</xdr:row>
      <xdr:rowOff>159476</xdr:rowOff>
    </xdr:to>
    <xdr:cxnSp macro="">
      <xdr:nvCxnSpPr>
        <xdr:cNvPr id="484" name="直線コネクタ 483">
          <a:extLst>
            <a:ext uri="{FF2B5EF4-FFF2-40B4-BE49-F238E27FC236}">
              <a16:creationId xmlns:a16="http://schemas.microsoft.com/office/drawing/2014/main" id="{F8E2D1F7-8C2C-4630-9290-E51C3386965B}"/>
            </a:ext>
          </a:extLst>
        </xdr:cNvPr>
        <xdr:cNvCxnSpPr/>
      </xdr:nvCxnSpPr>
      <xdr:spPr>
        <a:xfrm flipV="1">
          <a:off x="9639300" y="178090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108676</xdr:rowOff>
    </xdr:from>
    <xdr:to>
      <xdr:col>46</xdr:col>
      <xdr:colOff>38100</xdr:colOff>
      <xdr:row>104</xdr:row>
      <xdr:rowOff>38826</xdr:rowOff>
    </xdr:to>
    <xdr:sp macro="" textlink="">
      <xdr:nvSpPr>
        <xdr:cNvPr id="485" name="楕円 484">
          <a:extLst>
            <a:ext uri="{FF2B5EF4-FFF2-40B4-BE49-F238E27FC236}">
              <a16:creationId xmlns:a16="http://schemas.microsoft.com/office/drawing/2014/main" id="{292A0E40-1BBE-432F-92B8-5671BE15C32F}"/>
            </a:ext>
          </a:extLst>
        </xdr:cNvPr>
        <xdr:cNvSpPr/>
      </xdr:nvSpPr>
      <xdr:spPr>
        <a:xfrm>
          <a:off x="8699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159476</xdr:rowOff>
    </xdr:from>
    <xdr:to>
      <xdr:col>50</xdr:col>
      <xdr:colOff>114300</xdr:colOff>
      <xdr:row>103</xdr:row>
      <xdr:rowOff>159476</xdr:rowOff>
    </xdr:to>
    <xdr:cxnSp macro="">
      <xdr:nvCxnSpPr>
        <xdr:cNvPr id="486" name="直線コネクタ 485">
          <a:extLst>
            <a:ext uri="{FF2B5EF4-FFF2-40B4-BE49-F238E27FC236}">
              <a16:creationId xmlns:a16="http://schemas.microsoft.com/office/drawing/2014/main" id="{3B5A4714-8423-43EC-81F1-618928871948}"/>
            </a:ext>
          </a:extLst>
        </xdr:cNvPr>
        <xdr:cNvCxnSpPr/>
      </xdr:nvCxnSpPr>
      <xdr:spPr>
        <a:xfrm>
          <a:off x="8750300" y="17818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115207</xdr:rowOff>
    </xdr:from>
    <xdr:to>
      <xdr:col>41</xdr:col>
      <xdr:colOff>101600</xdr:colOff>
      <xdr:row>104</xdr:row>
      <xdr:rowOff>45357</xdr:rowOff>
    </xdr:to>
    <xdr:sp macro="" textlink="">
      <xdr:nvSpPr>
        <xdr:cNvPr id="487" name="楕円 486">
          <a:extLst>
            <a:ext uri="{FF2B5EF4-FFF2-40B4-BE49-F238E27FC236}">
              <a16:creationId xmlns:a16="http://schemas.microsoft.com/office/drawing/2014/main" id="{FE22731F-4FB3-48D0-9740-CD924926E1F1}"/>
            </a:ext>
          </a:extLst>
        </xdr:cNvPr>
        <xdr:cNvSpPr/>
      </xdr:nvSpPr>
      <xdr:spPr>
        <a:xfrm>
          <a:off x="781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159476</xdr:rowOff>
    </xdr:from>
    <xdr:to>
      <xdr:col>45</xdr:col>
      <xdr:colOff>177800</xdr:colOff>
      <xdr:row>103</xdr:row>
      <xdr:rowOff>166007</xdr:rowOff>
    </xdr:to>
    <xdr:cxnSp macro="">
      <xdr:nvCxnSpPr>
        <xdr:cNvPr id="488" name="直線コネクタ 487">
          <a:extLst>
            <a:ext uri="{FF2B5EF4-FFF2-40B4-BE49-F238E27FC236}">
              <a16:creationId xmlns:a16="http://schemas.microsoft.com/office/drawing/2014/main" id="{AB0A1C6E-1F19-4E8E-86DC-644498B7E333}"/>
            </a:ext>
          </a:extLst>
        </xdr:cNvPr>
        <xdr:cNvCxnSpPr/>
      </xdr:nvCxnSpPr>
      <xdr:spPr>
        <a:xfrm flipV="1">
          <a:off x="7861300" y="17818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121738</xdr:rowOff>
    </xdr:from>
    <xdr:to>
      <xdr:col>36</xdr:col>
      <xdr:colOff>165100</xdr:colOff>
      <xdr:row>104</xdr:row>
      <xdr:rowOff>51888</xdr:rowOff>
    </xdr:to>
    <xdr:sp macro="" textlink="">
      <xdr:nvSpPr>
        <xdr:cNvPr id="489" name="楕円 488">
          <a:extLst>
            <a:ext uri="{FF2B5EF4-FFF2-40B4-BE49-F238E27FC236}">
              <a16:creationId xmlns:a16="http://schemas.microsoft.com/office/drawing/2014/main" id="{E88088C5-79A5-4419-B928-86CDF9729B41}"/>
            </a:ext>
          </a:extLst>
        </xdr:cNvPr>
        <xdr:cNvSpPr/>
      </xdr:nvSpPr>
      <xdr:spPr>
        <a:xfrm>
          <a:off x="692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166007</xdr:rowOff>
    </xdr:from>
    <xdr:to>
      <xdr:col>41</xdr:col>
      <xdr:colOff>50800</xdr:colOff>
      <xdr:row>104</xdr:row>
      <xdr:rowOff>1088</xdr:rowOff>
    </xdr:to>
    <xdr:cxnSp macro="">
      <xdr:nvCxnSpPr>
        <xdr:cNvPr id="490" name="直線コネクタ 489">
          <a:extLst>
            <a:ext uri="{FF2B5EF4-FFF2-40B4-BE49-F238E27FC236}">
              <a16:creationId xmlns:a16="http://schemas.microsoft.com/office/drawing/2014/main" id="{DE861A83-9AEE-440F-9A33-82EA1DF0FA25}"/>
            </a:ext>
          </a:extLst>
        </xdr:cNvPr>
        <xdr:cNvCxnSpPr/>
      </xdr:nvCxnSpPr>
      <xdr:spPr>
        <a:xfrm flipV="1">
          <a:off x="6972300" y="17825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74040</xdr:rowOff>
    </xdr:from>
    <xdr:ext cx="469744" cy="259045"/>
    <xdr:sp macro="" textlink="">
      <xdr:nvSpPr>
        <xdr:cNvPr id="491" name="n_1aveValue【市民会館】&#10;一人当たり面積">
          <a:extLst>
            <a:ext uri="{FF2B5EF4-FFF2-40B4-BE49-F238E27FC236}">
              <a16:creationId xmlns:a16="http://schemas.microsoft.com/office/drawing/2014/main" id="{C9021F7E-1551-46D2-969F-65D28A7E5A80}"/>
            </a:ext>
          </a:extLst>
        </xdr:cNvPr>
        <xdr:cNvSpPr txBox="1"/>
      </xdr:nvSpPr>
      <xdr:spPr>
        <a:xfrm>
          <a:off x="93917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100165</xdr:rowOff>
    </xdr:from>
    <xdr:ext cx="469744" cy="259045"/>
    <xdr:sp macro="" textlink="">
      <xdr:nvSpPr>
        <xdr:cNvPr id="492" name="n_2aveValue【市民会館】&#10;一人当たり面積">
          <a:extLst>
            <a:ext uri="{FF2B5EF4-FFF2-40B4-BE49-F238E27FC236}">
              <a16:creationId xmlns:a16="http://schemas.microsoft.com/office/drawing/2014/main" id="{02233BEA-C41A-42B3-A004-CC9D473FD835}"/>
            </a:ext>
          </a:extLst>
        </xdr:cNvPr>
        <xdr:cNvSpPr txBox="1"/>
      </xdr:nvSpPr>
      <xdr:spPr>
        <a:xfrm>
          <a:off x="85154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93" name="n_3aveValue【市民会館】&#10;一人当たり面積">
          <a:extLst>
            <a:ext uri="{FF2B5EF4-FFF2-40B4-BE49-F238E27FC236}">
              <a16:creationId xmlns:a16="http://schemas.microsoft.com/office/drawing/2014/main" id="{60CE2A6C-5BF9-4803-B620-098844FBBBDF}"/>
            </a:ext>
          </a:extLst>
        </xdr:cNvPr>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94" name="n_4aveValue【市民会館】&#10;一人当たり面積">
          <a:extLst>
            <a:ext uri="{FF2B5EF4-FFF2-40B4-BE49-F238E27FC236}">
              <a16:creationId xmlns:a16="http://schemas.microsoft.com/office/drawing/2014/main" id="{967E568C-AFAE-41FD-BE56-B95731A57B02}"/>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55353</xdr:rowOff>
    </xdr:from>
    <xdr:ext cx="469744" cy="259045"/>
    <xdr:sp macro="" textlink="">
      <xdr:nvSpPr>
        <xdr:cNvPr id="495" name="n_1mainValue【市民会館】&#10;一人当たり面積">
          <a:extLst>
            <a:ext uri="{FF2B5EF4-FFF2-40B4-BE49-F238E27FC236}">
              <a16:creationId xmlns:a16="http://schemas.microsoft.com/office/drawing/2014/main" id="{6833460A-B634-42A5-ABB8-C86BF13FCA4E}"/>
            </a:ext>
          </a:extLst>
        </xdr:cNvPr>
        <xdr:cNvSpPr txBox="1"/>
      </xdr:nvSpPr>
      <xdr:spPr>
        <a:xfrm>
          <a:off x="9391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55353</xdr:rowOff>
    </xdr:from>
    <xdr:ext cx="469744" cy="259045"/>
    <xdr:sp macro="" textlink="">
      <xdr:nvSpPr>
        <xdr:cNvPr id="496" name="n_2mainValue【市民会館】&#10;一人当たり面積">
          <a:extLst>
            <a:ext uri="{FF2B5EF4-FFF2-40B4-BE49-F238E27FC236}">
              <a16:creationId xmlns:a16="http://schemas.microsoft.com/office/drawing/2014/main" id="{21B5F880-8DD1-493B-B207-0C52BD96247A}"/>
            </a:ext>
          </a:extLst>
        </xdr:cNvPr>
        <xdr:cNvSpPr txBox="1"/>
      </xdr:nvSpPr>
      <xdr:spPr>
        <a:xfrm>
          <a:off x="8515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61884</xdr:rowOff>
    </xdr:from>
    <xdr:ext cx="469744" cy="259045"/>
    <xdr:sp macro="" textlink="">
      <xdr:nvSpPr>
        <xdr:cNvPr id="497" name="n_3mainValue【市民会館】&#10;一人当たり面積">
          <a:extLst>
            <a:ext uri="{FF2B5EF4-FFF2-40B4-BE49-F238E27FC236}">
              <a16:creationId xmlns:a16="http://schemas.microsoft.com/office/drawing/2014/main" id="{1D49CF58-2A40-4A48-880F-3F10C1925BBF}"/>
            </a:ext>
          </a:extLst>
        </xdr:cNvPr>
        <xdr:cNvSpPr txBox="1"/>
      </xdr:nvSpPr>
      <xdr:spPr>
        <a:xfrm>
          <a:off x="7626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68415</xdr:rowOff>
    </xdr:from>
    <xdr:ext cx="469744" cy="259045"/>
    <xdr:sp macro="" textlink="">
      <xdr:nvSpPr>
        <xdr:cNvPr id="498" name="n_4mainValue【市民会館】&#10;一人当たり面積">
          <a:extLst>
            <a:ext uri="{FF2B5EF4-FFF2-40B4-BE49-F238E27FC236}">
              <a16:creationId xmlns:a16="http://schemas.microsoft.com/office/drawing/2014/main" id="{8C2E3660-379A-4C33-BD45-BFFF4EEAA0D5}"/>
            </a:ext>
          </a:extLst>
        </xdr:cNvPr>
        <xdr:cNvSpPr txBox="1"/>
      </xdr:nvSpPr>
      <xdr:spPr>
        <a:xfrm>
          <a:off x="6737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72991F7F-1A1E-468D-B888-F9929EF001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B0A415FF-FBB9-48F3-B198-12648B67C4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CF2FF3EC-3BB7-4C0F-A396-DEF391C49D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8B2C77CD-88EC-4F6C-8F61-8A5E1917A8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82040EE5-0F3B-4FBC-9094-446B367BCD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4D505932-DF50-4334-BB6F-85294DBB36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6EEEAE34-99EC-4903-956B-6369633FF8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1A093504-3C94-449F-B4D6-A8BD5519C3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6F6556DA-BAC2-46D2-9FE9-B06E86259B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A8E683BA-EC61-419A-9E11-A5318CF908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6B9D318D-1B1D-4308-A230-A30E85A73D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0" name="直線コネクタ 509">
          <a:extLst>
            <a:ext uri="{FF2B5EF4-FFF2-40B4-BE49-F238E27FC236}">
              <a16:creationId xmlns:a16="http://schemas.microsoft.com/office/drawing/2014/main" id="{D3BAF4D6-2D9E-4D58-B5B5-B4A79368D70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1" name="テキスト ボックス 510">
          <a:extLst>
            <a:ext uri="{FF2B5EF4-FFF2-40B4-BE49-F238E27FC236}">
              <a16:creationId xmlns:a16="http://schemas.microsoft.com/office/drawing/2014/main" id="{A7581480-1753-4A31-892D-8780D5548A8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2" name="直線コネクタ 511">
          <a:extLst>
            <a:ext uri="{FF2B5EF4-FFF2-40B4-BE49-F238E27FC236}">
              <a16:creationId xmlns:a16="http://schemas.microsoft.com/office/drawing/2014/main" id="{0D3C87B4-63A1-4316-B2DB-127AC90D83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3" name="テキスト ボックス 512">
          <a:extLst>
            <a:ext uri="{FF2B5EF4-FFF2-40B4-BE49-F238E27FC236}">
              <a16:creationId xmlns:a16="http://schemas.microsoft.com/office/drawing/2014/main" id="{28B13B8B-DF7E-4B89-8709-7BD311E741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4" name="直線コネクタ 513">
          <a:extLst>
            <a:ext uri="{FF2B5EF4-FFF2-40B4-BE49-F238E27FC236}">
              <a16:creationId xmlns:a16="http://schemas.microsoft.com/office/drawing/2014/main" id="{EC08677A-8F06-46C9-9033-56C6373486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5" name="テキスト ボックス 514">
          <a:extLst>
            <a:ext uri="{FF2B5EF4-FFF2-40B4-BE49-F238E27FC236}">
              <a16:creationId xmlns:a16="http://schemas.microsoft.com/office/drawing/2014/main" id="{40189572-C706-4EE4-A825-A4660383C7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6" name="直線コネクタ 515">
          <a:extLst>
            <a:ext uri="{FF2B5EF4-FFF2-40B4-BE49-F238E27FC236}">
              <a16:creationId xmlns:a16="http://schemas.microsoft.com/office/drawing/2014/main" id="{423535F1-1A96-4B2A-8C82-1570EB470B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7" name="テキスト ボックス 516">
          <a:extLst>
            <a:ext uri="{FF2B5EF4-FFF2-40B4-BE49-F238E27FC236}">
              <a16:creationId xmlns:a16="http://schemas.microsoft.com/office/drawing/2014/main" id="{7FA81FC1-2F27-4956-8DE5-69D36DEED8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8" name="直線コネクタ 517">
          <a:extLst>
            <a:ext uri="{FF2B5EF4-FFF2-40B4-BE49-F238E27FC236}">
              <a16:creationId xmlns:a16="http://schemas.microsoft.com/office/drawing/2014/main" id="{B749CFAB-5CBB-4E8A-BF0C-5B2D687FD1D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9" name="テキスト ボックス 518">
          <a:extLst>
            <a:ext uri="{FF2B5EF4-FFF2-40B4-BE49-F238E27FC236}">
              <a16:creationId xmlns:a16="http://schemas.microsoft.com/office/drawing/2014/main" id="{E7F1D54A-9A75-46EA-8487-57B3D3A6BC9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0" name="直線コネクタ 519">
          <a:extLst>
            <a:ext uri="{FF2B5EF4-FFF2-40B4-BE49-F238E27FC236}">
              <a16:creationId xmlns:a16="http://schemas.microsoft.com/office/drawing/2014/main" id="{ADBE970A-6908-4746-8ABE-A67614DEAC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1" name="テキスト ボックス 520">
          <a:extLst>
            <a:ext uri="{FF2B5EF4-FFF2-40B4-BE49-F238E27FC236}">
              <a16:creationId xmlns:a16="http://schemas.microsoft.com/office/drawing/2014/main" id="{46438886-0B28-44FE-9AB9-5AF1686AA55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458E0BA1-BF4E-4E2F-98CD-2A647FAED8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15BFF7AD-2A67-4B00-A7B5-60BE45BA13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524" name="直線コネクタ 523">
          <a:extLst>
            <a:ext uri="{FF2B5EF4-FFF2-40B4-BE49-F238E27FC236}">
              <a16:creationId xmlns:a16="http://schemas.microsoft.com/office/drawing/2014/main" id="{77A1506F-DA43-4573-8266-3A2710C272CC}"/>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5" name="【一般廃棄物処理施設】&#10;有形固定資産減価償却率最小値テキスト">
          <a:extLst>
            <a:ext uri="{FF2B5EF4-FFF2-40B4-BE49-F238E27FC236}">
              <a16:creationId xmlns:a16="http://schemas.microsoft.com/office/drawing/2014/main" id="{1DBE0FA9-75D2-40A2-90D1-37B0DE316FE6}"/>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6" name="直線コネクタ 525">
          <a:extLst>
            <a:ext uri="{FF2B5EF4-FFF2-40B4-BE49-F238E27FC236}">
              <a16:creationId xmlns:a16="http://schemas.microsoft.com/office/drawing/2014/main" id="{F9A0D4AA-8330-49C3-B9D0-2E2011FF3705}"/>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7" name="【一般廃棄物処理施設】&#10;有形固定資産減価償却率最大値テキスト">
          <a:extLst>
            <a:ext uri="{FF2B5EF4-FFF2-40B4-BE49-F238E27FC236}">
              <a16:creationId xmlns:a16="http://schemas.microsoft.com/office/drawing/2014/main" id="{C3C4F8A4-930A-4CAA-8E1D-7A92F84FF211}"/>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8" name="直線コネクタ 527">
          <a:extLst>
            <a:ext uri="{FF2B5EF4-FFF2-40B4-BE49-F238E27FC236}">
              <a16:creationId xmlns:a16="http://schemas.microsoft.com/office/drawing/2014/main" id="{AB727E8C-4A9E-443E-84BA-CCFA6CEC36DF}"/>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C3EFCC92-EF35-4E04-A279-049EE69C7E26}"/>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0" name="フローチャート: 判断 529">
          <a:extLst>
            <a:ext uri="{FF2B5EF4-FFF2-40B4-BE49-F238E27FC236}">
              <a16:creationId xmlns:a16="http://schemas.microsoft.com/office/drawing/2014/main" id="{3C558C5C-C09B-4E47-8476-53F71DB0C738}"/>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531" name="フローチャート: 判断 530">
          <a:extLst>
            <a:ext uri="{FF2B5EF4-FFF2-40B4-BE49-F238E27FC236}">
              <a16:creationId xmlns:a16="http://schemas.microsoft.com/office/drawing/2014/main" id="{FD611F44-9061-4043-9DE9-69168C18342D}"/>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532" name="フローチャート: 判断 531">
          <a:extLst>
            <a:ext uri="{FF2B5EF4-FFF2-40B4-BE49-F238E27FC236}">
              <a16:creationId xmlns:a16="http://schemas.microsoft.com/office/drawing/2014/main" id="{063D9EB8-41AE-4BC7-ADFA-54D091FD2EC4}"/>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533" name="フローチャート: 判断 532">
          <a:extLst>
            <a:ext uri="{FF2B5EF4-FFF2-40B4-BE49-F238E27FC236}">
              <a16:creationId xmlns:a16="http://schemas.microsoft.com/office/drawing/2014/main" id="{E067252A-FC4F-482F-B06F-718AE82CA45D}"/>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534" name="フローチャート: 判断 533">
          <a:extLst>
            <a:ext uri="{FF2B5EF4-FFF2-40B4-BE49-F238E27FC236}">
              <a16:creationId xmlns:a16="http://schemas.microsoft.com/office/drawing/2014/main" id="{EAF10A9B-F2DE-42A0-ABBE-CA94167149A7}"/>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44CB292-68E4-45DF-A523-107E9EFE2A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4A6D5CC-2A32-461F-85EB-D54F3BE121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15490066-B539-4890-8E1C-EF869449B5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7DCD523B-4371-4411-B370-03109A18CD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E2B8C673-E51C-455F-8FE0-081E03A4AB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540" name="楕円 539">
          <a:extLst>
            <a:ext uri="{FF2B5EF4-FFF2-40B4-BE49-F238E27FC236}">
              <a16:creationId xmlns:a16="http://schemas.microsoft.com/office/drawing/2014/main" id="{A1778D68-9095-4E1D-9422-4BD64DB3AADF}"/>
            </a:ext>
          </a:extLst>
        </xdr:cNvPr>
        <xdr:cNvSpPr/>
      </xdr:nvSpPr>
      <xdr:spPr>
        <a:xfrm>
          <a:off x="162687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43378</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678F83F4-0EF5-4DC2-8F2E-2C5462A6693B}"/>
            </a:ext>
          </a:extLst>
        </xdr:cNvPr>
        <xdr:cNvSpPr txBox="1"/>
      </xdr:nvSpPr>
      <xdr:spPr>
        <a:xfrm>
          <a:off x="16357600" y="60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542" name="楕円 541">
          <a:extLst>
            <a:ext uri="{FF2B5EF4-FFF2-40B4-BE49-F238E27FC236}">
              <a16:creationId xmlns:a16="http://schemas.microsoft.com/office/drawing/2014/main" id="{E72B1FF2-E3CC-4CDF-AB11-C0FBD6B60E35}"/>
            </a:ext>
          </a:extLst>
        </xdr:cNvPr>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71301</xdr:rowOff>
    </xdr:to>
    <xdr:cxnSp macro="">
      <xdr:nvCxnSpPr>
        <xdr:cNvPr id="543" name="直線コネクタ 542">
          <a:extLst>
            <a:ext uri="{FF2B5EF4-FFF2-40B4-BE49-F238E27FC236}">
              <a16:creationId xmlns:a16="http://schemas.microsoft.com/office/drawing/2014/main" id="{10E74803-594A-4F52-90E8-5450540A0E84}"/>
            </a:ext>
          </a:extLst>
        </xdr:cNvPr>
        <xdr:cNvCxnSpPr/>
      </xdr:nvCxnSpPr>
      <xdr:spPr>
        <a:xfrm>
          <a:off x="15481300" y="618798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53158</xdr:rowOff>
    </xdr:from>
    <xdr:to>
      <xdr:col>76</xdr:col>
      <xdr:colOff>165100</xdr:colOff>
      <xdr:row>36</xdr:row>
      <xdr:rowOff>154758</xdr:rowOff>
    </xdr:to>
    <xdr:sp macro="" textlink="">
      <xdr:nvSpPr>
        <xdr:cNvPr id="544" name="楕円 543">
          <a:extLst>
            <a:ext uri="{FF2B5EF4-FFF2-40B4-BE49-F238E27FC236}">
              <a16:creationId xmlns:a16="http://schemas.microsoft.com/office/drawing/2014/main" id="{2CB664F9-AF99-41A8-934C-73310D1B7EB5}"/>
            </a:ext>
          </a:extLst>
        </xdr:cNvPr>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103958</xdr:rowOff>
    </xdr:to>
    <xdr:cxnSp macro="">
      <xdr:nvCxnSpPr>
        <xdr:cNvPr id="545" name="直線コネクタ 544">
          <a:extLst>
            <a:ext uri="{FF2B5EF4-FFF2-40B4-BE49-F238E27FC236}">
              <a16:creationId xmlns:a16="http://schemas.microsoft.com/office/drawing/2014/main" id="{EE8CDBBE-C2F1-479D-BB42-257003CCF88F}"/>
            </a:ext>
          </a:extLst>
        </xdr:cNvPr>
        <xdr:cNvCxnSpPr/>
      </xdr:nvCxnSpPr>
      <xdr:spPr>
        <a:xfrm flipV="1">
          <a:off x="14592300" y="618798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40096</xdr:rowOff>
    </xdr:from>
    <xdr:to>
      <xdr:col>72</xdr:col>
      <xdr:colOff>38100</xdr:colOff>
      <xdr:row>36</xdr:row>
      <xdr:rowOff>141696</xdr:rowOff>
    </xdr:to>
    <xdr:sp macro="" textlink="">
      <xdr:nvSpPr>
        <xdr:cNvPr id="546" name="楕円 545">
          <a:extLst>
            <a:ext uri="{FF2B5EF4-FFF2-40B4-BE49-F238E27FC236}">
              <a16:creationId xmlns:a16="http://schemas.microsoft.com/office/drawing/2014/main" id="{67D4A74E-AB4A-4155-B55E-7AB2B536BF3B}"/>
            </a:ext>
          </a:extLst>
        </xdr:cNvPr>
        <xdr:cNvSpPr/>
      </xdr:nvSpPr>
      <xdr:spPr>
        <a:xfrm>
          <a:off x="13652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90896</xdr:rowOff>
    </xdr:from>
    <xdr:to>
      <xdr:col>76</xdr:col>
      <xdr:colOff>114300</xdr:colOff>
      <xdr:row>36</xdr:row>
      <xdr:rowOff>103958</xdr:rowOff>
    </xdr:to>
    <xdr:cxnSp macro="">
      <xdr:nvCxnSpPr>
        <xdr:cNvPr id="547" name="直線コネクタ 546">
          <a:extLst>
            <a:ext uri="{FF2B5EF4-FFF2-40B4-BE49-F238E27FC236}">
              <a16:creationId xmlns:a16="http://schemas.microsoft.com/office/drawing/2014/main" id="{E5EB5537-712C-429F-B192-0FAFBEBE64AC}"/>
            </a:ext>
          </a:extLst>
        </xdr:cNvPr>
        <xdr:cNvCxnSpPr/>
      </xdr:nvCxnSpPr>
      <xdr:spPr>
        <a:xfrm>
          <a:off x="13703300" y="626309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17236</xdr:rowOff>
    </xdr:from>
    <xdr:to>
      <xdr:col>67</xdr:col>
      <xdr:colOff>101600</xdr:colOff>
      <xdr:row>36</xdr:row>
      <xdr:rowOff>118836</xdr:rowOff>
    </xdr:to>
    <xdr:sp macro="" textlink="">
      <xdr:nvSpPr>
        <xdr:cNvPr id="548" name="楕円 547">
          <a:extLst>
            <a:ext uri="{FF2B5EF4-FFF2-40B4-BE49-F238E27FC236}">
              <a16:creationId xmlns:a16="http://schemas.microsoft.com/office/drawing/2014/main" id="{8E6A33A8-B21B-4E92-BDC7-250C65B6FC44}"/>
            </a:ext>
          </a:extLst>
        </xdr:cNvPr>
        <xdr:cNvSpPr/>
      </xdr:nvSpPr>
      <xdr:spPr>
        <a:xfrm>
          <a:off x="12763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68036</xdr:rowOff>
    </xdr:from>
    <xdr:to>
      <xdr:col>71</xdr:col>
      <xdr:colOff>177800</xdr:colOff>
      <xdr:row>36</xdr:row>
      <xdr:rowOff>90896</xdr:rowOff>
    </xdr:to>
    <xdr:cxnSp macro="">
      <xdr:nvCxnSpPr>
        <xdr:cNvPr id="549" name="直線コネクタ 548">
          <a:extLst>
            <a:ext uri="{FF2B5EF4-FFF2-40B4-BE49-F238E27FC236}">
              <a16:creationId xmlns:a16="http://schemas.microsoft.com/office/drawing/2014/main" id="{F4235917-8D6C-46B2-B931-3AE52A4FD5C3}"/>
            </a:ext>
          </a:extLst>
        </xdr:cNvPr>
        <xdr:cNvCxnSpPr/>
      </xdr:nvCxnSpPr>
      <xdr:spPr>
        <a:xfrm>
          <a:off x="12814300" y="62402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40DDA327-A588-42D7-A48D-E06C1B83874B}"/>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48E259FA-2A36-44CA-ACBF-FA3776D34C1F}"/>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4B8AA225-DF81-48B0-A0B1-FB18C8886E18}"/>
            </a:ext>
          </a:extLst>
        </xdr:cNvPr>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2F8B01F2-5C50-4462-A548-C8CF7C4FF8D3}"/>
            </a:ext>
          </a:extLst>
        </xdr:cNvPr>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83111</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3F44C4D0-47F4-4621-8213-37CCD628BFF1}"/>
            </a:ext>
          </a:extLst>
        </xdr:cNvPr>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F3FEE2A6-4F7E-4F2C-B210-5A3203C75C70}"/>
            </a:ext>
          </a:extLst>
        </xdr:cNvPr>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158223</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CB8EF39C-836C-4274-9E38-7A2FEEFAFE81}"/>
            </a:ext>
          </a:extLst>
        </xdr:cNvPr>
        <xdr:cNvSpPr txBox="1"/>
      </xdr:nvSpPr>
      <xdr:spPr>
        <a:xfrm>
          <a:off x="13500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135363</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C0678A3A-AE90-4502-A7E5-B77027CEFF98}"/>
            </a:ext>
          </a:extLst>
        </xdr:cNvPr>
        <xdr:cNvSpPr txBox="1"/>
      </xdr:nvSpPr>
      <xdr:spPr>
        <a:xfrm>
          <a:off x="12611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131DE5CB-8B9D-4682-8FE0-CC883F1884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E16FB773-9DF4-42D2-B100-A72DA3268F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29B2E044-A4D5-42C1-BEEA-E81E64BEDF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D2DE30A1-AE16-4D31-ADCA-92525931ED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CE0DB9E5-B2EB-4B2B-ABB1-EADE64906C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6ECC4DEB-AFCB-44E9-AF5C-0B6D71193B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D43A463D-390F-4B8C-86F3-383CB59EF0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973F061B-E6CA-4B12-9370-41E70A14D3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BDB0A810-8DC9-4B2B-B4CC-AE0F8DB04D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810C3F57-3793-47E0-9A90-86D851ED71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a:extLst>
            <a:ext uri="{FF2B5EF4-FFF2-40B4-BE49-F238E27FC236}">
              <a16:creationId xmlns:a16="http://schemas.microsoft.com/office/drawing/2014/main" id="{85E00447-6401-4DA8-9232-1A99498225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a:extLst>
            <a:ext uri="{FF2B5EF4-FFF2-40B4-BE49-F238E27FC236}">
              <a16:creationId xmlns:a16="http://schemas.microsoft.com/office/drawing/2014/main" id="{93736717-F51A-4547-8169-DFC5D5CC6B0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a:extLst>
            <a:ext uri="{FF2B5EF4-FFF2-40B4-BE49-F238E27FC236}">
              <a16:creationId xmlns:a16="http://schemas.microsoft.com/office/drawing/2014/main" id="{05D3D47E-A6ED-4776-B8C2-1C39153EB80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a:extLst>
            <a:ext uri="{FF2B5EF4-FFF2-40B4-BE49-F238E27FC236}">
              <a16:creationId xmlns:a16="http://schemas.microsoft.com/office/drawing/2014/main" id="{805B89F2-7573-43A2-9877-57C844EF183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a:extLst>
            <a:ext uri="{FF2B5EF4-FFF2-40B4-BE49-F238E27FC236}">
              <a16:creationId xmlns:a16="http://schemas.microsoft.com/office/drawing/2014/main" id="{C6F8B990-A9C1-4ADC-953A-215F149D1E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a:extLst>
            <a:ext uri="{FF2B5EF4-FFF2-40B4-BE49-F238E27FC236}">
              <a16:creationId xmlns:a16="http://schemas.microsoft.com/office/drawing/2014/main" id="{E49D428A-0E5F-4924-908B-36F971F9A45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a:extLst>
            <a:ext uri="{FF2B5EF4-FFF2-40B4-BE49-F238E27FC236}">
              <a16:creationId xmlns:a16="http://schemas.microsoft.com/office/drawing/2014/main" id="{8A917B30-6775-42EE-8BFB-0793A524DAB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a:extLst>
            <a:ext uri="{FF2B5EF4-FFF2-40B4-BE49-F238E27FC236}">
              <a16:creationId xmlns:a16="http://schemas.microsoft.com/office/drawing/2014/main" id="{306432AB-6382-4424-BD0C-63713D55E70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859C9059-2EDB-4341-B13B-F6E3519EEAA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A89BCAF4-20E9-4D0B-9DE7-E79A2028598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BBEA649D-459A-4CFC-A32F-C4CAB73AB9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79" name="直線コネクタ 578">
          <a:extLst>
            <a:ext uri="{FF2B5EF4-FFF2-40B4-BE49-F238E27FC236}">
              <a16:creationId xmlns:a16="http://schemas.microsoft.com/office/drawing/2014/main" id="{BB322B45-485E-42F8-A022-B6627172CAEA}"/>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BDEBB040-93BD-4873-918A-58ED26784E80}"/>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81" name="直線コネクタ 580">
          <a:extLst>
            <a:ext uri="{FF2B5EF4-FFF2-40B4-BE49-F238E27FC236}">
              <a16:creationId xmlns:a16="http://schemas.microsoft.com/office/drawing/2014/main" id="{1051565D-A681-49D6-AC9C-32593A7D29E7}"/>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6A140896-3493-4B9E-A64C-2446126A0B2F}"/>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83" name="直線コネクタ 582">
          <a:extLst>
            <a:ext uri="{FF2B5EF4-FFF2-40B4-BE49-F238E27FC236}">
              <a16:creationId xmlns:a16="http://schemas.microsoft.com/office/drawing/2014/main" id="{58BBA7B9-0403-41BA-BB86-0F1FE68611D6}"/>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72ABB418-FBFA-40C5-AC5C-A2C68FA5BD62}"/>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85" name="フローチャート: 判断 584">
          <a:extLst>
            <a:ext uri="{FF2B5EF4-FFF2-40B4-BE49-F238E27FC236}">
              <a16:creationId xmlns:a16="http://schemas.microsoft.com/office/drawing/2014/main" id="{F6F4FB1B-7C85-43C3-9C82-F5D654465EA1}"/>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586" name="フローチャート: 判断 585">
          <a:extLst>
            <a:ext uri="{FF2B5EF4-FFF2-40B4-BE49-F238E27FC236}">
              <a16:creationId xmlns:a16="http://schemas.microsoft.com/office/drawing/2014/main" id="{14ECDF35-7B96-462E-9B34-09388E5F9A1C}"/>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587" name="フローチャート: 判断 586">
          <a:extLst>
            <a:ext uri="{FF2B5EF4-FFF2-40B4-BE49-F238E27FC236}">
              <a16:creationId xmlns:a16="http://schemas.microsoft.com/office/drawing/2014/main" id="{0D6EB072-E9D2-4B04-82B2-5AAF64FCC4AF}"/>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588" name="フローチャート: 判断 587">
          <a:extLst>
            <a:ext uri="{FF2B5EF4-FFF2-40B4-BE49-F238E27FC236}">
              <a16:creationId xmlns:a16="http://schemas.microsoft.com/office/drawing/2014/main" id="{ADE88FE2-F71D-4077-828E-92D4BE2A383A}"/>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589" name="フローチャート: 判断 588">
          <a:extLst>
            <a:ext uri="{FF2B5EF4-FFF2-40B4-BE49-F238E27FC236}">
              <a16:creationId xmlns:a16="http://schemas.microsoft.com/office/drawing/2014/main" id="{C27A4875-7B1E-4A7C-A65C-F591D4FC5F30}"/>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9308687-83A5-48AF-A44B-BACB15C587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5F4803F-0DB1-4356-9858-1022A7F4CE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455B837-B26C-404E-B4E8-95C094C186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E9A141A-CDF3-4BF9-88BD-151495C261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6F1675A-A4E0-43A8-AEBD-7113B95BFD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10742</xdr:rowOff>
    </xdr:from>
    <xdr:to>
      <xdr:col>116</xdr:col>
      <xdr:colOff>114300</xdr:colOff>
      <xdr:row>40</xdr:row>
      <xdr:rowOff>112342</xdr:rowOff>
    </xdr:to>
    <xdr:sp macro="" textlink="">
      <xdr:nvSpPr>
        <xdr:cNvPr id="595" name="楕円 594">
          <a:extLst>
            <a:ext uri="{FF2B5EF4-FFF2-40B4-BE49-F238E27FC236}">
              <a16:creationId xmlns:a16="http://schemas.microsoft.com/office/drawing/2014/main" id="{9E27640B-4DA9-4E9C-8438-2D1DC9BA329E}"/>
            </a:ext>
          </a:extLst>
        </xdr:cNvPr>
        <xdr:cNvSpPr/>
      </xdr:nvSpPr>
      <xdr:spPr>
        <a:xfrm>
          <a:off x="22110700" y="68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160619</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B88732F2-F2AE-4DD0-97A8-38492551940C}"/>
            </a:ext>
          </a:extLst>
        </xdr:cNvPr>
        <xdr:cNvSpPr txBox="1"/>
      </xdr:nvSpPr>
      <xdr:spPr>
        <a:xfrm>
          <a:off x="22199600" y="68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7555</xdr:rowOff>
    </xdr:from>
    <xdr:to>
      <xdr:col>112</xdr:col>
      <xdr:colOff>38100</xdr:colOff>
      <xdr:row>40</xdr:row>
      <xdr:rowOff>109155</xdr:rowOff>
    </xdr:to>
    <xdr:sp macro="" textlink="">
      <xdr:nvSpPr>
        <xdr:cNvPr id="597" name="楕円 596">
          <a:extLst>
            <a:ext uri="{FF2B5EF4-FFF2-40B4-BE49-F238E27FC236}">
              <a16:creationId xmlns:a16="http://schemas.microsoft.com/office/drawing/2014/main" id="{28A2F5B8-B9E3-44BA-90B4-2854B4240C0B}"/>
            </a:ext>
          </a:extLst>
        </xdr:cNvPr>
        <xdr:cNvSpPr/>
      </xdr:nvSpPr>
      <xdr:spPr>
        <a:xfrm>
          <a:off x="21272500" y="68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58355</xdr:rowOff>
    </xdr:from>
    <xdr:to>
      <xdr:col>116</xdr:col>
      <xdr:colOff>63500</xdr:colOff>
      <xdr:row>40</xdr:row>
      <xdr:rowOff>61542</xdr:rowOff>
    </xdr:to>
    <xdr:cxnSp macro="">
      <xdr:nvCxnSpPr>
        <xdr:cNvPr id="598" name="直線コネクタ 597">
          <a:extLst>
            <a:ext uri="{FF2B5EF4-FFF2-40B4-BE49-F238E27FC236}">
              <a16:creationId xmlns:a16="http://schemas.microsoft.com/office/drawing/2014/main" id="{772AEBB7-918C-4E45-83CD-AC29FBD2C191}"/>
            </a:ext>
          </a:extLst>
        </xdr:cNvPr>
        <xdr:cNvCxnSpPr/>
      </xdr:nvCxnSpPr>
      <xdr:spPr>
        <a:xfrm>
          <a:off x="21323300" y="6916355"/>
          <a:ext cx="838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45983</xdr:rowOff>
    </xdr:from>
    <xdr:to>
      <xdr:col>107</xdr:col>
      <xdr:colOff>101600</xdr:colOff>
      <xdr:row>40</xdr:row>
      <xdr:rowOff>147583</xdr:rowOff>
    </xdr:to>
    <xdr:sp macro="" textlink="">
      <xdr:nvSpPr>
        <xdr:cNvPr id="599" name="楕円 598">
          <a:extLst>
            <a:ext uri="{FF2B5EF4-FFF2-40B4-BE49-F238E27FC236}">
              <a16:creationId xmlns:a16="http://schemas.microsoft.com/office/drawing/2014/main" id="{88A78E33-20BF-48DF-8802-814C1D7581DD}"/>
            </a:ext>
          </a:extLst>
        </xdr:cNvPr>
        <xdr:cNvSpPr/>
      </xdr:nvSpPr>
      <xdr:spPr>
        <a:xfrm>
          <a:off x="20383500" y="69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58355</xdr:rowOff>
    </xdr:from>
    <xdr:to>
      <xdr:col>111</xdr:col>
      <xdr:colOff>177800</xdr:colOff>
      <xdr:row>40</xdr:row>
      <xdr:rowOff>96783</xdr:rowOff>
    </xdr:to>
    <xdr:cxnSp macro="">
      <xdr:nvCxnSpPr>
        <xdr:cNvPr id="600" name="直線コネクタ 599">
          <a:extLst>
            <a:ext uri="{FF2B5EF4-FFF2-40B4-BE49-F238E27FC236}">
              <a16:creationId xmlns:a16="http://schemas.microsoft.com/office/drawing/2014/main" id="{9FD156CD-B19A-41BE-A39F-D373AB1E615A}"/>
            </a:ext>
          </a:extLst>
        </xdr:cNvPr>
        <xdr:cNvCxnSpPr/>
      </xdr:nvCxnSpPr>
      <xdr:spPr>
        <a:xfrm flipV="1">
          <a:off x="20434300" y="6916355"/>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31120</xdr:rowOff>
    </xdr:from>
    <xdr:to>
      <xdr:col>102</xdr:col>
      <xdr:colOff>165100</xdr:colOff>
      <xdr:row>40</xdr:row>
      <xdr:rowOff>132720</xdr:rowOff>
    </xdr:to>
    <xdr:sp macro="" textlink="">
      <xdr:nvSpPr>
        <xdr:cNvPr id="601" name="楕円 600">
          <a:extLst>
            <a:ext uri="{FF2B5EF4-FFF2-40B4-BE49-F238E27FC236}">
              <a16:creationId xmlns:a16="http://schemas.microsoft.com/office/drawing/2014/main" id="{BE03449A-0782-4533-ACC2-E648B4D93962}"/>
            </a:ext>
          </a:extLst>
        </xdr:cNvPr>
        <xdr:cNvSpPr/>
      </xdr:nvSpPr>
      <xdr:spPr>
        <a:xfrm>
          <a:off x="19494500" y="68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81920</xdr:rowOff>
    </xdr:from>
    <xdr:to>
      <xdr:col>107</xdr:col>
      <xdr:colOff>50800</xdr:colOff>
      <xdr:row>40</xdr:row>
      <xdr:rowOff>96783</xdr:rowOff>
    </xdr:to>
    <xdr:cxnSp macro="">
      <xdr:nvCxnSpPr>
        <xdr:cNvPr id="602" name="直線コネクタ 601">
          <a:extLst>
            <a:ext uri="{FF2B5EF4-FFF2-40B4-BE49-F238E27FC236}">
              <a16:creationId xmlns:a16="http://schemas.microsoft.com/office/drawing/2014/main" id="{1B70E5E5-7EB3-42D7-91E7-26A58F28C86B}"/>
            </a:ext>
          </a:extLst>
        </xdr:cNvPr>
        <xdr:cNvCxnSpPr/>
      </xdr:nvCxnSpPr>
      <xdr:spPr>
        <a:xfrm>
          <a:off x="19545300" y="6939920"/>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37402</xdr:rowOff>
    </xdr:from>
    <xdr:to>
      <xdr:col>98</xdr:col>
      <xdr:colOff>38100</xdr:colOff>
      <xdr:row>40</xdr:row>
      <xdr:rowOff>139002</xdr:rowOff>
    </xdr:to>
    <xdr:sp macro="" textlink="">
      <xdr:nvSpPr>
        <xdr:cNvPr id="603" name="楕円 602">
          <a:extLst>
            <a:ext uri="{FF2B5EF4-FFF2-40B4-BE49-F238E27FC236}">
              <a16:creationId xmlns:a16="http://schemas.microsoft.com/office/drawing/2014/main" id="{7F4FE191-566B-42DD-96FC-F282A70AD2BC}"/>
            </a:ext>
          </a:extLst>
        </xdr:cNvPr>
        <xdr:cNvSpPr/>
      </xdr:nvSpPr>
      <xdr:spPr>
        <a:xfrm>
          <a:off x="18605500" y="68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81920</xdr:rowOff>
    </xdr:from>
    <xdr:to>
      <xdr:col>102</xdr:col>
      <xdr:colOff>114300</xdr:colOff>
      <xdr:row>40</xdr:row>
      <xdr:rowOff>88202</xdr:rowOff>
    </xdr:to>
    <xdr:cxnSp macro="">
      <xdr:nvCxnSpPr>
        <xdr:cNvPr id="604" name="直線コネクタ 603">
          <a:extLst>
            <a:ext uri="{FF2B5EF4-FFF2-40B4-BE49-F238E27FC236}">
              <a16:creationId xmlns:a16="http://schemas.microsoft.com/office/drawing/2014/main" id="{693EAE4B-9CDD-4E76-861C-693A8726688C}"/>
            </a:ext>
          </a:extLst>
        </xdr:cNvPr>
        <xdr:cNvCxnSpPr/>
      </xdr:nvCxnSpPr>
      <xdr:spPr>
        <a:xfrm flipV="1">
          <a:off x="18656300" y="6939920"/>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BC984926-FEA8-4294-B04C-E8321D1BCB05}"/>
            </a:ext>
          </a:extLst>
        </xdr:cNvPr>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E63C172F-3D88-48AB-ABEC-B12C6069A90B}"/>
            </a:ext>
          </a:extLst>
        </xdr:cNvPr>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82F47F6B-D015-4F5C-B824-64CB7C8B1998}"/>
            </a:ext>
          </a:extLst>
        </xdr:cNvPr>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7A7789DE-C9FF-4BA8-81F3-F6379E38599A}"/>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100282</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4CDBD1A3-6400-4229-BDE9-314EA3A5EB2D}"/>
            </a:ext>
          </a:extLst>
        </xdr:cNvPr>
        <xdr:cNvSpPr txBox="1"/>
      </xdr:nvSpPr>
      <xdr:spPr>
        <a:xfrm>
          <a:off x="21043411" y="69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138710</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5FE432CF-07A3-48CD-BFCB-5D8BDC43E969}"/>
            </a:ext>
          </a:extLst>
        </xdr:cNvPr>
        <xdr:cNvSpPr txBox="1"/>
      </xdr:nvSpPr>
      <xdr:spPr>
        <a:xfrm>
          <a:off x="20167111" y="69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123847</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BC0D6969-4DD7-429F-9A81-A6A57931E55F}"/>
            </a:ext>
          </a:extLst>
        </xdr:cNvPr>
        <xdr:cNvSpPr txBox="1"/>
      </xdr:nvSpPr>
      <xdr:spPr>
        <a:xfrm>
          <a:off x="19278111" y="69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130129</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A06D6024-B063-42FE-80D8-E6CCC5191D09}"/>
            </a:ext>
          </a:extLst>
        </xdr:cNvPr>
        <xdr:cNvSpPr txBox="1"/>
      </xdr:nvSpPr>
      <xdr:spPr>
        <a:xfrm>
          <a:off x="18389111" y="698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9FA97D22-7199-4053-9239-09F90FAA09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1372051-8478-46C0-AA56-55C936C9C9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CE82164D-D632-4760-BDF8-966532072D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8CAB648F-38FF-46D2-80FB-9FF9029FBB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6B328613-7E87-4581-86CA-2CD25593EC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FF5D92E1-C71B-474E-B077-6CF34F99E8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8C51A3F2-E204-4D45-9F18-1E971B9099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C356DC88-BAF5-434A-B402-2DBC15BE5D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2E949883-5436-4A3B-BBD5-360FD69536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B5E282BD-03B6-4559-B415-7A133631B4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AAA0CF89-2E89-4F95-9856-2B46220D4D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4" name="直線コネクタ 623">
          <a:extLst>
            <a:ext uri="{FF2B5EF4-FFF2-40B4-BE49-F238E27FC236}">
              <a16:creationId xmlns:a16="http://schemas.microsoft.com/office/drawing/2014/main" id="{3F65799F-CCA0-45CE-8168-BCF782E611A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5" name="テキスト ボックス 624">
          <a:extLst>
            <a:ext uri="{FF2B5EF4-FFF2-40B4-BE49-F238E27FC236}">
              <a16:creationId xmlns:a16="http://schemas.microsoft.com/office/drawing/2014/main" id="{EF76ADBF-E907-42CC-BF2B-2E7990C2956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6" name="直線コネクタ 625">
          <a:extLst>
            <a:ext uri="{FF2B5EF4-FFF2-40B4-BE49-F238E27FC236}">
              <a16:creationId xmlns:a16="http://schemas.microsoft.com/office/drawing/2014/main" id="{BE77EC75-6746-473F-BB79-1F1CC4DBF17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7" name="テキスト ボックス 626">
          <a:extLst>
            <a:ext uri="{FF2B5EF4-FFF2-40B4-BE49-F238E27FC236}">
              <a16:creationId xmlns:a16="http://schemas.microsoft.com/office/drawing/2014/main" id="{F12B5ED9-AFBC-44B9-AC9E-F3D4FE4D2CF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8" name="直線コネクタ 627">
          <a:extLst>
            <a:ext uri="{FF2B5EF4-FFF2-40B4-BE49-F238E27FC236}">
              <a16:creationId xmlns:a16="http://schemas.microsoft.com/office/drawing/2014/main" id="{EB3081E0-88B4-4EDA-9DE4-5689581BD48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9" name="テキスト ボックス 628">
          <a:extLst>
            <a:ext uri="{FF2B5EF4-FFF2-40B4-BE49-F238E27FC236}">
              <a16:creationId xmlns:a16="http://schemas.microsoft.com/office/drawing/2014/main" id="{658DA251-0F67-4DA1-B5A5-85C634343ED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0" name="直線コネクタ 629">
          <a:extLst>
            <a:ext uri="{FF2B5EF4-FFF2-40B4-BE49-F238E27FC236}">
              <a16:creationId xmlns:a16="http://schemas.microsoft.com/office/drawing/2014/main" id="{23C0A2CF-E40D-4AAE-9A30-9D50B313F86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1" name="テキスト ボックス 630">
          <a:extLst>
            <a:ext uri="{FF2B5EF4-FFF2-40B4-BE49-F238E27FC236}">
              <a16:creationId xmlns:a16="http://schemas.microsoft.com/office/drawing/2014/main" id="{A9D2D026-BF70-4A92-B6B9-399594184D2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B2750817-E69D-47AD-8FAA-01B1D300C2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1CC37529-52CC-4AB1-A9F0-84423EB20C3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6D4A1F3B-7446-435D-A1D5-050D8940B9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635" name="直線コネクタ 634">
          <a:extLst>
            <a:ext uri="{FF2B5EF4-FFF2-40B4-BE49-F238E27FC236}">
              <a16:creationId xmlns:a16="http://schemas.microsoft.com/office/drawing/2014/main" id="{206BC56C-16D2-47B0-9E3F-FC9D8ED19365}"/>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EAB8B78D-CB7B-40A0-88C8-4EC16C55B217}"/>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37" name="直線コネクタ 636">
          <a:extLst>
            <a:ext uri="{FF2B5EF4-FFF2-40B4-BE49-F238E27FC236}">
              <a16:creationId xmlns:a16="http://schemas.microsoft.com/office/drawing/2014/main" id="{B0C82C7D-184F-4F22-9AA2-3B1B29263508}"/>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881CCAF6-C730-4B5E-A576-77F9F393EFF1}"/>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639" name="直線コネクタ 638">
          <a:extLst>
            <a:ext uri="{FF2B5EF4-FFF2-40B4-BE49-F238E27FC236}">
              <a16:creationId xmlns:a16="http://schemas.microsoft.com/office/drawing/2014/main" id="{D4E73ED7-B54D-45BF-AE13-CA319920E577}"/>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6E614BCE-919D-4F07-B790-50851AD8A2BF}"/>
            </a:ext>
          </a:extLst>
        </xdr:cNvPr>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641" name="フローチャート: 判断 640">
          <a:extLst>
            <a:ext uri="{FF2B5EF4-FFF2-40B4-BE49-F238E27FC236}">
              <a16:creationId xmlns:a16="http://schemas.microsoft.com/office/drawing/2014/main" id="{27FFDFD9-8414-4732-9484-2D8D951B9F8D}"/>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642" name="フローチャート: 判断 641">
          <a:extLst>
            <a:ext uri="{FF2B5EF4-FFF2-40B4-BE49-F238E27FC236}">
              <a16:creationId xmlns:a16="http://schemas.microsoft.com/office/drawing/2014/main" id="{04500947-32B7-4E10-8C7A-52FE0DB32A6B}"/>
            </a:ext>
          </a:extLst>
        </xdr:cNvPr>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643" name="フローチャート: 判断 642">
          <a:extLst>
            <a:ext uri="{FF2B5EF4-FFF2-40B4-BE49-F238E27FC236}">
              <a16:creationId xmlns:a16="http://schemas.microsoft.com/office/drawing/2014/main" id="{42F59DFF-15FC-44AE-92CF-FB188927529B}"/>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644" name="フローチャート: 判断 643">
          <a:extLst>
            <a:ext uri="{FF2B5EF4-FFF2-40B4-BE49-F238E27FC236}">
              <a16:creationId xmlns:a16="http://schemas.microsoft.com/office/drawing/2014/main" id="{7AD70573-BB84-4BD4-9CB4-C85F49BF897C}"/>
            </a:ext>
          </a:extLst>
        </xdr:cNvPr>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645" name="フローチャート: 判断 644">
          <a:extLst>
            <a:ext uri="{FF2B5EF4-FFF2-40B4-BE49-F238E27FC236}">
              <a16:creationId xmlns:a16="http://schemas.microsoft.com/office/drawing/2014/main" id="{BF3D0B51-6647-4E21-8C7F-4D67ECF0C7D9}"/>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F5116A0-BD63-497B-A97E-E8E5D5D85D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C0CC67C-8042-433D-A538-723A3FF327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998FAFC-6B12-462B-9387-111ABBC733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6DBEC3B-B2DC-4C33-AD0B-528F93648F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5D9891A-8EA7-401A-B08A-68825C9849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159512</xdr:rowOff>
    </xdr:from>
    <xdr:to>
      <xdr:col>85</xdr:col>
      <xdr:colOff>177800</xdr:colOff>
      <xdr:row>58</xdr:row>
      <xdr:rowOff>89662</xdr:rowOff>
    </xdr:to>
    <xdr:sp macro="" textlink="">
      <xdr:nvSpPr>
        <xdr:cNvPr id="651" name="楕円 650">
          <a:extLst>
            <a:ext uri="{FF2B5EF4-FFF2-40B4-BE49-F238E27FC236}">
              <a16:creationId xmlns:a16="http://schemas.microsoft.com/office/drawing/2014/main" id="{8ECD1E7E-B168-448B-8C1F-F3E65571AABC}"/>
            </a:ext>
          </a:extLst>
        </xdr:cNvPr>
        <xdr:cNvSpPr/>
      </xdr:nvSpPr>
      <xdr:spPr>
        <a:xfrm>
          <a:off x="162687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137939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9D111959-9B5A-4A40-835A-0F1954551854}"/>
            </a:ext>
          </a:extLst>
        </xdr:cNvPr>
        <xdr:cNvSpPr txBox="1"/>
      </xdr:nvSpPr>
      <xdr:spPr>
        <a:xfrm>
          <a:off x="16357600" y="991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653" name="楕円 652">
          <a:extLst>
            <a:ext uri="{FF2B5EF4-FFF2-40B4-BE49-F238E27FC236}">
              <a16:creationId xmlns:a16="http://schemas.microsoft.com/office/drawing/2014/main" id="{CFE7DFA2-C056-44CA-B4A4-2CE757E05A7E}"/>
            </a:ext>
          </a:extLst>
        </xdr:cNvPr>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38862</xdr:rowOff>
    </xdr:to>
    <xdr:cxnSp macro="">
      <xdr:nvCxnSpPr>
        <xdr:cNvPr id="654" name="直線コネクタ 653">
          <a:extLst>
            <a:ext uri="{FF2B5EF4-FFF2-40B4-BE49-F238E27FC236}">
              <a16:creationId xmlns:a16="http://schemas.microsoft.com/office/drawing/2014/main" id="{D237B9D5-64D7-40D0-83C9-31D5DD1DC9AD}"/>
            </a:ext>
          </a:extLst>
        </xdr:cNvPr>
        <xdr:cNvCxnSpPr/>
      </xdr:nvCxnSpPr>
      <xdr:spPr>
        <a:xfrm>
          <a:off x="15481300" y="992124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655" name="楕円 654">
          <a:extLst>
            <a:ext uri="{FF2B5EF4-FFF2-40B4-BE49-F238E27FC236}">
              <a16:creationId xmlns:a16="http://schemas.microsoft.com/office/drawing/2014/main" id="{C9EED4C3-A030-4D52-A475-542EF0186C3F}"/>
            </a:ext>
          </a:extLst>
        </xdr:cNvPr>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59</xdr:row>
      <xdr:rowOff>68580</xdr:rowOff>
    </xdr:to>
    <xdr:cxnSp macro="">
      <xdr:nvCxnSpPr>
        <xdr:cNvPr id="656" name="直線コネクタ 655">
          <a:extLst>
            <a:ext uri="{FF2B5EF4-FFF2-40B4-BE49-F238E27FC236}">
              <a16:creationId xmlns:a16="http://schemas.microsoft.com/office/drawing/2014/main" id="{F9573C5D-350B-437A-8D8F-27F1BDF0EEB2}"/>
            </a:ext>
          </a:extLst>
        </xdr:cNvPr>
        <xdr:cNvCxnSpPr/>
      </xdr:nvCxnSpPr>
      <xdr:spPr>
        <a:xfrm flipV="1">
          <a:off x="14592300" y="992124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57" name="楕円 656">
          <a:extLst>
            <a:ext uri="{FF2B5EF4-FFF2-40B4-BE49-F238E27FC236}">
              <a16:creationId xmlns:a16="http://schemas.microsoft.com/office/drawing/2014/main" id="{36AE0B2E-727D-4C1F-87D1-F484241A7B0F}"/>
            </a:ext>
          </a:extLst>
        </xdr:cNvPr>
        <xdr:cNvSpPr/>
      </xdr:nvSpPr>
      <xdr:spPr>
        <a:xfrm>
          <a:off x="1365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25146</xdr:rowOff>
    </xdr:from>
    <xdr:to>
      <xdr:col>76</xdr:col>
      <xdr:colOff>114300</xdr:colOff>
      <xdr:row>59</xdr:row>
      <xdr:rowOff>68580</xdr:rowOff>
    </xdr:to>
    <xdr:cxnSp macro="">
      <xdr:nvCxnSpPr>
        <xdr:cNvPr id="658" name="直線コネクタ 657">
          <a:extLst>
            <a:ext uri="{FF2B5EF4-FFF2-40B4-BE49-F238E27FC236}">
              <a16:creationId xmlns:a16="http://schemas.microsoft.com/office/drawing/2014/main" id="{80BF5D3D-9EA2-4096-AF4B-23CB7F5038D3}"/>
            </a:ext>
          </a:extLst>
        </xdr:cNvPr>
        <xdr:cNvCxnSpPr/>
      </xdr:nvCxnSpPr>
      <xdr:spPr>
        <a:xfrm>
          <a:off x="13703300" y="10140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102362</xdr:rowOff>
    </xdr:from>
    <xdr:to>
      <xdr:col>67</xdr:col>
      <xdr:colOff>101600</xdr:colOff>
      <xdr:row>59</xdr:row>
      <xdr:rowOff>32512</xdr:rowOff>
    </xdr:to>
    <xdr:sp macro="" textlink="">
      <xdr:nvSpPr>
        <xdr:cNvPr id="659" name="楕円 658">
          <a:extLst>
            <a:ext uri="{FF2B5EF4-FFF2-40B4-BE49-F238E27FC236}">
              <a16:creationId xmlns:a16="http://schemas.microsoft.com/office/drawing/2014/main" id="{83EBA54E-684E-4613-9CC4-72BCD6077889}"/>
            </a:ext>
          </a:extLst>
        </xdr:cNvPr>
        <xdr:cNvSpPr/>
      </xdr:nvSpPr>
      <xdr:spPr>
        <a:xfrm>
          <a:off x="12763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153162</xdr:rowOff>
    </xdr:from>
    <xdr:to>
      <xdr:col>71</xdr:col>
      <xdr:colOff>177800</xdr:colOff>
      <xdr:row>59</xdr:row>
      <xdr:rowOff>25146</xdr:rowOff>
    </xdr:to>
    <xdr:cxnSp macro="">
      <xdr:nvCxnSpPr>
        <xdr:cNvPr id="660" name="直線コネクタ 659">
          <a:extLst>
            <a:ext uri="{FF2B5EF4-FFF2-40B4-BE49-F238E27FC236}">
              <a16:creationId xmlns:a16="http://schemas.microsoft.com/office/drawing/2014/main" id="{86D4CE9B-2A51-4645-A87D-1D3A91D96292}"/>
            </a:ext>
          </a:extLst>
        </xdr:cNvPr>
        <xdr:cNvCxnSpPr/>
      </xdr:nvCxnSpPr>
      <xdr:spPr>
        <a:xfrm>
          <a:off x="12814300" y="100972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83329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6D1DE816-7F03-4C28-9CFB-5DAA45EF8584}"/>
            </a:ext>
          </a:extLst>
        </xdr:cNvPr>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910BC4C8-5710-4672-9F92-E22B7282A444}"/>
            </a:ext>
          </a:extLst>
        </xdr:cNvPr>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25CFDDD1-B1F4-43E3-9E28-9300FC808544}"/>
            </a:ext>
          </a:extLst>
        </xdr:cNvPr>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1B564C62-DB21-40ED-9B71-62B35A80BEA0}"/>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19067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32D6BAFD-3A92-431D-A9A0-7FC96934C8FC}"/>
            </a:ext>
          </a:extLst>
        </xdr:cNvPr>
        <xdr:cNvSpPr txBox="1"/>
      </xdr:nvSpPr>
      <xdr:spPr>
        <a:xfrm>
          <a:off x="152660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110507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DD354C2A-9D4D-4A1F-ADD5-35726F563ED0}"/>
            </a:ext>
          </a:extLst>
        </xdr:cNvPr>
        <xdr:cNvSpPr txBox="1"/>
      </xdr:nvSpPr>
      <xdr:spPr>
        <a:xfrm>
          <a:off x="14389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627110D0-C6D1-44B6-8B46-C4A930D2F9A1}"/>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23639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DF49B7A3-E162-4E5D-8D87-DA834533CF5D}"/>
            </a:ext>
          </a:extLst>
        </xdr:cNvPr>
        <xdr:cNvSpPr txBox="1"/>
      </xdr:nvSpPr>
      <xdr:spPr>
        <a:xfrm>
          <a:off x="12611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C2F76D2E-81E3-4783-8BC9-1BB50955C8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F964D02-FCFA-4038-A599-16C92C4FC1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08B106E-D90D-432B-93C9-46E16DEAE8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ED1966C6-BE57-4E19-8C6B-DC498B928F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52D5438-8652-47B6-B5A6-C5EAA389A7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A96ECE39-0F04-46D3-936F-B44EFF64BC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D3039F7B-99DC-473D-AEED-CED2A42FF0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44AFDCC-F942-4583-8D9D-D906BCB6D3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8CD17E35-E9F8-4DA5-828F-FB721A0AEB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EAAAD08E-7612-4775-870E-8D0AE5FC69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93FA4E89-E11C-48DC-B93D-D70DCB2F08F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CECC93A4-E799-4E6A-9DFB-EE2BF7762AF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7382068A-4209-4876-BC82-74770CD5961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CD84C8F-4F33-470E-B007-393116D169B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199B292-DC66-4FDF-BD55-E80F8D7DE96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27751E9B-D79A-4612-93E4-4C4716D8A6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36E9A94F-F39D-429D-8483-8068C4E8E3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D1E75E8F-821C-4016-8B90-097FF3172C7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586A7229-6D1C-44EA-8F8F-CEDE372AC86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F42499D8-6D1B-4C7F-A272-09304B9D867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86B6FB92-1DFA-487C-B736-A97D35EBCE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AB421819-81E5-4AE9-B6AE-D0A8D667A8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79D4802-38A9-495F-BA92-458B9C4B20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92" name="直線コネクタ 691">
          <a:extLst>
            <a:ext uri="{FF2B5EF4-FFF2-40B4-BE49-F238E27FC236}">
              <a16:creationId xmlns:a16="http://schemas.microsoft.com/office/drawing/2014/main" id="{6F51F34C-B0DC-4FA3-B2D0-2577A96E9D6D}"/>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64960884-2A9F-4BC8-99A6-8648F24FA36C}"/>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4" name="直線コネクタ 693">
          <a:extLst>
            <a:ext uri="{FF2B5EF4-FFF2-40B4-BE49-F238E27FC236}">
              <a16:creationId xmlns:a16="http://schemas.microsoft.com/office/drawing/2014/main" id="{23C099B4-D5A8-4B66-9EDF-624879973C0A}"/>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E053C285-19A4-44F3-9CBA-DCA9CC9FCBE9}"/>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6" name="直線コネクタ 695">
          <a:extLst>
            <a:ext uri="{FF2B5EF4-FFF2-40B4-BE49-F238E27FC236}">
              <a16:creationId xmlns:a16="http://schemas.microsoft.com/office/drawing/2014/main" id="{78FFBB66-D9D1-48D0-BAFF-D91582E7A327}"/>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EAAAB58-095A-44A7-935B-44499011B354}"/>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98" name="フローチャート: 判断 697">
          <a:extLst>
            <a:ext uri="{FF2B5EF4-FFF2-40B4-BE49-F238E27FC236}">
              <a16:creationId xmlns:a16="http://schemas.microsoft.com/office/drawing/2014/main" id="{E661C2E2-1C44-4DA7-9D70-E20BAF40381D}"/>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99" name="フローチャート: 判断 698">
          <a:extLst>
            <a:ext uri="{FF2B5EF4-FFF2-40B4-BE49-F238E27FC236}">
              <a16:creationId xmlns:a16="http://schemas.microsoft.com/office/drawing/2014/main" id="{36F86D8A-1B21-4FAC-A22D-FE25F3A3B009}"/>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700" name="フローチャート: 判断 699">
          <a:extLst>
            <a:ext uri="{FF2B5EF4-FFF2-40B4-BE49-F238E27FC236}">
              <a16:creationId xmlns:a16="http://schemas.microsoft.com/office/drawing/2014/main" id="{D2DD5582-AFA0-4381-96F5-ECC301E6798C}"/>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701" name="フローチャート: 判断 700">
          <a:extLst>
            <a:ext uri="{FF2B5EF4-FFF2-40B4-BE49-F238E27FC236}">
              <a16:creationId xmlns:a16="http://schemas.microsoft.com/office/drawing/2014/main" id="{FB9617E2-3A9A-4C86-8304-C48C91FCE472}"/>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02" name="フローチャート: 判断 701">
          <a:extLst>
            <a:ext uri="{FF2B5EF4-FFF2-40B4-BE49-F238E27FC236}">
              <a16:creationId xmlns:a16="http://schemas.microsoft.com/office/drawing/2014/main" id="{34B3B040-4468-49CD-A7C1-88484A1853E6}"/>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B70FAA8-B927-4424-A2E1-C4752E7A9C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793F701-BD09-4B1D-9308-35178EBF8F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EF2FA44-0F54-40EA-BFAE-BCA484C2EB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9D77C79-75F9-4909-AB5C-1BE28435E5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37EAB35-C299-4B6B-9463-968A3BDDD6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708" name="楕円 707">
          <a:extLst>
            <a:ext uri="{FF2B5EF4-FFF2-40B4-BE49-F238E27FC236}">
              <a16:creationId xmlns:a16="http://schemas.microsoft.com/office/drawing/2014/main" id="{848B0A7D-564D-4C99-9A27-1DE10B5C32BD}"/>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B811FFB3-195D-44A6-A1C5-1642FC633901}"/>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710" name="楕円 709">
          <a:extLst>
            <a:ext uri="{FF2B5EF4-FFF2-40B4-BE49-F238E27FC236}">
              <a16:creationId xmlns:a16="http://schemas.microsoft.com/office/drawing/2014/main" id="{C85BD824-9D50-4497-BDF1-2D88A47E0C50}"/>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711" name="直線コネクタ 710">
          <a:extLst>
            <a:ext uri="{FF2B5EF4-FFF2-40B4-BE49-F238E27FC236}">
              <a16:creationId xmlns:a16="http://schemas.microsoft.com/office/drawing/2014/main" id="{ADAAC973-EB2B-4447-A155-B6040A150959}"/>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712" name="楕円 711">
          <a:extLst>
            <a:ext uri="{FF2B5EF4-FFF2-40B4-BE49-F238E27FC236}">
              <a16:creationId xmlns:a16="http://schemas.microsoft.com/office/drawing/2014/main" id="{B484F54A-2660-48D3-808B-75C929627D41}"/>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713" name="直線コネクタ 712">
          <a:extLst>
            <a:ext uri="{FF2B5EF4-FFF2-40B4-BE49-F238E27FC236}">
              <a16:creationId xmlns:a16="http://schemas.microsoft.com/office/drawing/2014/main" id="{1A66562B-D8BE-410E-96C9-B073727F4AED}"/>
            </a:ext>
          </a:extLst>
        </xdr:cNvPr>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714" name="楕円 713">
          <a:extLst>
            <a:ext uri="{FF2B5EF4-FFF2-40B4-BE49-F238E27FC236}">
              <a16:creationId xmlns:a16="http://schemas.microsoft.com/office/drawing/2014/main" id="{8BE65C13-72D3-4819-9EC9-6C645CFD593F}"/>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715" name="直線コネクタ 714">
          <a:extLst>
            <a:ext uri="{FF2B5EF4-FFF2-40B4-BE49-F238E27FC236}">
              <a16:creationId xmlns:a16="http://schemas.microsoft.com/office/drawing/2014/main" id="{5AA1D629-8F40-479E-953B-465DE5BEB5A3}"/>
            </a:ext>
          </a:extLst>
        </xdr:cNvPr>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67310</xdr:rowOff>
    </xdr:from>
    <xdr:to>
      <xdr:col>98</xdr:col>
      <xdr:colOff>38100</xdr:colOff>
      <xdr:row>63</xdr:row>
      <xdr:rowOff>168910</xdr:rowOff>
    </xdr:to>
    <xdr:sp macro="" textlink="">
      <xdr:nvSpPr>
        <xdr:cNvPr id="716" name="楕円 715">
          <a:extLst>
            <a:ext uri="{FF2B5EF4-FFF2-40B4-BE49-F238E27FC236}">
              <a16:creationId xmlns:a16="http://schemas.microsoft.com/office/drawing/2014/main" id="{5442822B-8A81-4D73-9D3D-10DE3BA9F1C0}"/>
            </a:ext>
          </a:extLst>
        </xdr:cNvPr>
        <xdr:cNvSpPr/>
      </xdr:nvSpPr>
      <xdr:spPr>
        <a:xfrm>
          <a:off x="18605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118110</xdr:rowOff>
    </xdr:to>
    <xdr:cxnSp macro="">
      <xdr:nvCxnSpPr>
        <xdr:cNvPr id="717" name="直線コネクタ 716">
          <a:extLst>
            <a:ext uri="{FF2B5EF4-FFF2-40B4-BE49-F238E27FC236}">
              <a16:creationId xmlns:a16="http://schemas.microsoft.com/office/drawing/2014/main" id="{BD9CA44B-20A2-4B0B-B365-A9DFCECFEF68}"/>
            </a:ext>
          </a:extLst>
        </xdr:cNvPr>
        <xdr:cNvCxnSpPr/>
      </xdr:nvCxnSpPr>
      <xdr:spPr>
        <a:xfrm>
          <a:off x="18656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718" name="n_1aveValue【保健センター・保健所】&#10;一人当たり面積">
          <a:extLst>
            <a:ext uri="{FF2B5EF4-FFF2-40B4-BE49-F238E27FC236}">
              <a16:creationId xmlns:a16="http://schemas.microsoft.com/office/drawing/2014/main" id="{C58F46B1-9780-4328-AB23-7A07FA17B2CB}"/>
            </a:ext>
          </a:extLst>
        </xdr:cNvPr>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19" name="n_2aveValue【保健センター・保健所】&#10;一人当たり面積">
          <a:extLst>
            <a:ext uri="{FF2B5EF4-FFF2-40B4-BE49-F238E27FC236}">
              <a16:creationId xmlns:a16="http://schemas.microsoft.com/office/drawing/2014/main" id="{4ACEEFEC-EF6B-41A2-9F93-DA9676211416}"/>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720" name="n_3aveValue【保健センター・保健所】&#10;一人当たり面積">
          <a:extLst>
            <a:ext uri="{FF2B5EF4-FFF2-40B4-BE49-F238E27FC236}">
              <a16:creationId xmlns:a16="http://schemas.microsoft.com/office/drawing/2014/main" id="{0BF23E52-98F7-49B4-8117-7AB031D2CC74}"/>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21" name="n_4aveValue【保健センター・保健所】&#10;一人当たり面積">
          <a:extLst>
            <a:ext uri="{FF2B5EF4-FFF2-40B4-BE49-F238E27FC236}">
              <a16:creationId xmlns:a16="http://schemas.microsoft.com/office/drawing/2014/main" id="{DA7F900D-5069-49CE-8A19-DCDF389118F5}"/>
            </a:ext>
          </a:extLst>
        </xdr:cNvPr>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22" name="n_1mainValue【保健センター・保健所】&#10;一人当たり面積">
          <a:extLst>
            <a:ext uri="{FF2B5EF4-FFF2-40B4-BE49-F238E27FC236}">
              <a16:creationId xmlns:a16="http://schemas.microsoft.com/office/drawing/2014/main" id="{605B07B8-D187-4D9D-8FA6-5C2B37485232}"/>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723" name="n_2mainValue【保健センター・保健所】&#10;一人当たり面積">
          <a:extLst>
            <a:ext uri="{FF2B5EF4-FFF2-40B4-BE49-F238E27FC236}">
              <a16:creationId xmlns:a16="http://schemas.microsoft.com/office/drawing/2014/main" id="{D48F58C0-3390-435B-A581-A392D3DC7A7D}"/>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724" name="n_3mainValue【保健センター・保健所】&#10;一人当たり面積">
          <a:extLst>
            <a:ext uri="{FF2B5EF4-FFF2-40B4-BE49-F238E27FC236}">
              <a16:creationId xmlns:a16="http://schemas.microsoft.com/office/drawing/2014/main" id="{ACC88D30-EFAC-4F65-96DB-C8B19FF47618}"/>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160037</xdr:rowOff>
    </xdr:from>
    <xdr:ext cx="469744" cy="259045"/>
    <xdr:sp macro="" textlink="">
      <xdr:nvSpPr>
        <xdr:cNvPr id="725" name="n_4mainValue【保健センター・保健所】&#10;一人当たり面積">
          <a:extLst>
            <a:ext uri="{FF2B5EF4-FFF2-40B4-BE49-F238E27FC236}">
              <a16:creationId xmlns:a16="http://schemas.microsoft.com/office/drawing/2014/main" id="{7370A1E6-BD42-4731-B4B3-6F88A233C807}"/>
            </a:ext>
          </a:extLst>
        </xdr:cNvPr>
        <xdr:cNvSpPr txBox="1"/>
      </xdr:nvSpPr>
      <xdr:spPr>
        <a:xfrm>
          <a:off x="18421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943AC9E-E98B-4C62-A5F0-1CF9DF405D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DB080DB3-6D4C-4D76-90B6-AFF224F842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284D0164-FEB4-4C40-95CB-F0F21E0DD3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1D1A6A1-E970-40A3-9454-9020E417D3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915E7A6-248A-431A-A066-8C10C9DB03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108421FB-3214-46A1-BEBA-FE5968323B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4C46F521-6418-4BC1-970B-F86DA2AC6A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F61D2792-E7D5-4216-991F-32B43C6695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67F86F12-2CE0-47EA-AA8F-45DD9C46E4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539ED352-788F-430D-8887-51B544C240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CE93BAAB-E98E-4268-8179-52B4968082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4BBC9C4B-FB8F-426F-971F-B68BB1F55EA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2300B9C9-B370-46B3-99BB-A361B8ED043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524329D6-8E8A-4642-8A5B-378B3506564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53BF9BB-01B3-4E6A-A36C-AE6E42797B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D07585B4-AD4C-4A69-B7B7-9E77090E823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EDFDB733-6C7F-4EA6-A687-5164E0DAC77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35F042DF-7DF2-4512-A7A8-DC70D233A1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F645A23F-3D90-47CE-8836-E749B9AE22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157DAB85-7218-4C9D-B0EF-2B79A7BA4EE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AAFD4CB6-9BA9-415F-AE2A-1169313CD1D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EB4194D-CB0F-49F1-A89D-A1CE5ED8D7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E77BEBD1-F430-4CC1-9FAD-5BBB70FDB11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79494C79-1BAA-47B6-904F-CCB3E922427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750" name="直線コネクタ 749">
          <a:extLst>
            <a:ext uri="{FF2B5EF4-FFF2-40B4-BE49-F238E27FC236}">
              <a16:creationId xmlns:a16="http://schemas.microsoft.com/office/drawing/2014/main" id="{045BC993-E7D8-438F-965C-20265D190B2F}"/>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BE10EFDB-11CE-40E1-9F2C-37F7A7C10CA9}"/>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2" name="直線コネクタ 751">
          <a:extLst>
            <a:ext uri="{FF2B5EF4-FFF2-40B4-BE49-F238E27FC236}">
              <a16:creationId xmlns:a16="http://schemas.microsoft.com/office/drawing/2014/main" id="{3BAEB4CA-B92B-4299-8759-BF69ABB8AA4D}"/>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1B974793-AA4D-4777-9191-56BDA6A5BE51}"/>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4" name="直線コネクタ 753">
          <a:extLst>
            <a:ext uri="{FF2B5EF4-FFF2-40B4-BE49-F238E27FC236}">
              <a16:creationId xmlns:a16="http://schemas.microsoft.com/office/drawing/2014/main" id="{E82EF229-B757-4F4B-AFBD-CF12FAF32AD4}"/>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A539C91E-0FE0-49CB-97F9-E8C43C0CCE68}"/>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56" name="フローチャート: 判断 755">
          <a:extLst>
            <a:ext uri="{FF2B5EF4-FFF2-40B4-BE49-F238E27FC236}">
              <a16:creationId xmlns:a16="http://schemas.microsoft.com/office/drawing/2014/main" id="{2A301006-D2D4-4516-895C-F4C85F8EA4A4}"/>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757" name="フローチャート: 判断 756">
          <a:extLst>
            <a:ext uri="{FF2B5EF4-FFF2-40B4-BE49-F238E27FC236}">
              <a16:creationId xmlns:a16="http://schemas.microsoft.com/office/drawing/2014/main" id="{69AB65BB-B801-4061-A05C-F512D4BDFB4E}"/>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758" name="フローチャート: 判断 757">
          <a:extLst>
            <a:ext uri="{FF2B5EF4-FFF2-40B4-BE49-F238E27FC236}">
              <a16:creationId xmlns:a16="http://schemas.microsoft.com/office/drawing/2014/main" id="{380607CC-C3D8-4009-B762-B0DDCC480A4A}"/>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759" name="フローチャート: 判断 758">
          <a:extLst>
            <a:ext uri="{FF2B5EF4-FFF2-40B4-BE49-F238E27FC236}">
              <a16:creationId xmlns:a16="http://schemas.microsoft.com/office/drawing/2014/main" id="{CB70AE43-3F9E-4F08-863D-96FB71841250}"/>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760" name="フローチャート: 判断 759">
          <a:extLst>
            <a:ext uri="{FF2B5EF4-FFF2-40B4-BE49-F238E27FC236}">
              <a16:creationId xmlns:a16="http://schemas.microsoft.com/office/drawing/2014/main" id="{F2FE4921-64BF-4E9C-A4CE-8D08CC046663}"/>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DDEAA1F-B5F6-4B92-9B64-15D4BEC11C8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758144E-C4F7-417A-9020-BBD7D2E2D0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E6E79A1-1647-4ECD-9247-23269DF374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5BC81B8-4C09-49DA-9B5C-A596519C65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742278A-5AA0-43A1-9E0E-FFAFF87C3C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766" name="楕円 765">
          <a:extLst>
            <a:ext uri="{FF2B5EF4-FFF2-40B4-BE49-F238E27FC236}">
              <a16:creationId xmlns:a16="http://schemas.microsoft.com/office/drawing/2014/main" id="{4E68629D-7D16-4FE9-B91A-15D39A4B79D9}"/>
            </a:ext>
          </a:extLst>
        </xdr:cNvPr>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75DC611B-83FA-463D-947C-E733FD58F9E7}"/>
            </a:ext>
          </a:extLst>
        </xdr:cNvPr>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768" name="楕円 767">
          <a:extLst>
            <a:ext uri="{FF2B5EF4-FFF2-40B4-BE49-F238E27FC236}">
              <a16:creationId xmlns:a16="http://schemas.microsoft.com/office/drawing/2014/main" id="{2B0B0BF8-C27A-47DD-B268-69A539A43BE7}"/>
            </a:ext>
          </a:extLst>
        </xdr:cNvPr>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83</xdr:row>
      <xdr:rowOff>163830</xdr:rowOff>
    </xdr:to>
    <xdr:cxnSp macro="">
      <xdr:nvCxnSpPr>
        <xdr:cNvPr id="769" name="直線コネクタ 768">
          <a:extLst>
            <a:ext uri="{FF2B5EF4-FFF2-40B4-BE49-F238E27FC236}">
              <a16:creationId xmlns:a16="http://schemas.microsoft.com/office/drawing/2014/main" id="{4304330D-DFD6-443D-A6A4-ECB7F2C00E71}"/>
            </a:ext>
          </a:extLst>
        </xdr:cNvPr>
        <xdr:cNvCxnSpPr/>
      </xdr:nvCxnSpPr>
      <xdr:spPr>
        <a:xfrm flipV="1">
          <a:off x="15481300" y="13935075"/>
          <a:ext cx="8382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770" name="楕円 769">
          <a:extLst>
            <a:ext uri="{FF2B5EF4-FFF2-40B4-BE49-F238E27FC236}">
              <a16:creationId xmlns:a16="http://schemas.microsoft.com/office/drawing/2014/main" id="{A642C838-E072-4D61-B357-EEA4E3553BC5}"/>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83</xdr:row>
      <xdr:rowOff>163830</xdr:rowOff>
    </xdr:to>
    <xdr:cxnSp macro="">
      <xdr:nvCxnSpPr>
        <xdr:cNvPr id="771" name="直線コネクタ 770">
          <a:extLst>
            <a:ext uri="{FF2B5EF4-FFF2-40B4-BE49-F238E27FC236}">
              <a16:creationId xmlns:a16="http://schemas.microsoft.com/office/drawing/2014/main" id="{B3A2C4C6-E1D6-4BB2-A5E7-35D054A0A3F7}"/>
            </a:ext>
          </a:extLst>
        </xdr:cNvPr>
        <xdr:cNvCxnSpPr/>
      </xdr:nvCxnSpPr>
      <xdr:spPr>
        <a:xfrm>
          <a:off x="14592300" y="14142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772" name="楕円 771">
          <a:extLst>
            <a:ext uri="{FF2B5EF4-FFF2-40B4-BE49-F238E27FC236}">
              <a16:creationId xmlns:a16="http://schemas.microsoft.com/office/drawing/2014/main" id="{D00164F7-E816-4CB1-87B9-CA41E364311B}"/>
            </a:ext>
          </a:extLst>
        </xdr:cNvPr>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83820</xdr:rowOff>
    </xdr:to>
    <xdr:cxnSp macro="">
      <xdr:nvCxnSpPr>
        <xdr:cNvPr id="773" name="直線コネクタ 772">
          <a:extLst>
            <a:ext uri="{FF2B5EF4-FFF2-40B4-BE49-F238E27FC236}">
              <a16:creationId xmlns:a16="http://schemas.microsoft.com/office/drawing/2014/main" id="{299AE3AA-D1DC-4499-A54A-A3272EE3489D}"/>
            </a:ext>
          </a:extLst>
        </xdr:cNvPr>
        <xdr:cNvCxnSpPr/>
      </xdr:nvCxnSpPr>
      <xdr:spPr>
        <a:xfrm>
          <a:off x="13703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71120</xdr:rowOff>
    </xdr:from>
    <xdr:to>
      <xdr:col>67</xdr:col>
      <xdr:colOff>101600</xdr:colOff>
      <xdr:row>81</xdr:row>
      <xdr:rowOff>1270</xdr:rowOff>
    </xdr:to>
    <xdr:sp macro="" textlink="">
      <xdr:nvSpPr>
        <xdr:cNvPr id="774" name="楕円 773">
          <a:extLst>
            <a:ext uri="{FF2B5EF4-FFF2-40B4-BE49-F238E27FC236}">
              <a16:creationId xmlns:a16="http://schemas.microsoft.com/office/drawing/2014/main" id="{AF898449-434C-4D0E-BB4F-0772D3E9BE44}"/>
            </a:ext>
          </a:extLst>
        </xdr:cNvPr>
        <xdr:cNvSpPr/>
      </xdr:nvSpPr>
      <xdr:spPr>
        <a:xfrm>
          <a:off x="12763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121920</xdr:rowOff>
    </xdr:from>
    <xdr:to>
      <xdr:col>71</xdr:col>
      <xdr:colOff>177800</xdr:colOff>
      <xdr:row>82</xdr:row>
      <xdr:rowOff>47625</xdr:rowOff>
    </xdr:to>
    <xdr:cxnSp macro="">
      <xdr:nvCxnSpPr>
        <xdr:cNvPr id="775" name="直線コネクタ 774">
          <a:extLst>
            <a:ext uri="{FF2B5EF4-FFF2-40B4-BE49-F238E27FC236}">
              <a16:creationId xmlns:a16="http://schemas.microsoft.com/office/drawing/2014/main" id="{4A06E887-F899-4487-96E7-A585A6FDF6EE}"/>
            </a:ext>
          </a:extLst>
        </xdr:cNvPr>
        <xdr:cNvCxnSpPr/>
      </xdr:nvCxnSpPr>
      <xdr:spPr>
        <a:xfrm>
          <a:off x="12814300" y="1383792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776" name="n_1aveValue【消防施設】&#10;有形固定資産減価償却率">
          <a:extLst>
            <a:ext uri="{FF2B5EF4-FFF2-40B4-BE49-F238E27FC236}">
              <a16:creationId xmlns:a16="http://schemas.microsoft.com/office/drawing/2014/main" id="{76E046FC-F8FC-4EB6-AC3B-10BCF56DF7C9}"/>
            </a:ext>
          </a:extLst>
        </xdr:cNvPr>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777" name="n_2aveValue【消防施設】&#10;有形固定資産減価償却率">
          <a:extLst>
            <a:ext uri="{FF2B5EF4-FFF2-40B4-BE49-F238E27FC236}">
              <a16:creationId xmlns:a16="http://schemas.microsoft.com/office/drawing/2014/main" id="{862F616B-17CA-45EC-A20C-DFCB0E17A59E}"/>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778" name="n_3aveValue【消防施設】&#10;有形固定資産減価償却率">
          <a:extLst>
            <a:ext uri="{FF2B5EF4-FFF2-40B4-BE49-F238E27FC236}">
              <a16:creationId xmlns:a16="http://schemas.microsoft.com/office/drawing/2014/main" id="{EA0BD08C-A64A-458A-8780-A8D70EE6CC8E}"/>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779" name="n_4aveValue【消防施設】&#10;有形固定資産減価償却率">
          <a:extLst>
            <a:ext uri="{FF2B5EF4-FFF2-40B4-BE49-F238E27FC236}">
              <a16:creationId xmlns:a16="http://schemas.microsoft.com/office/drawing/2014/main" id="{C6A2810B-260E-4765-A8A2-FC8810F7A6A6}"/>
            </a:ext>
          </a:extLst>
        </xdr:cNvPr>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780" name="n_1mainValue【消防施設】&#10;有形固定資産減価償却率">
          <a:extLst>
            <a:ext uri="{FF2B5EF4-FFF2-40B4-BE49-F238E27FC236}">
              <a16:creationId xmlns:a16="http://schemas.microsoft.com/office/drawing/2014/main" id="{9AEC3970-6DBC-4FA3-B2E7-6250CA005F8E}"/>
            </a:ext>
          </a:extLst>
        </xdr:cNvPr>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781" name="n_2mainValue【消防施設】&#10;有形固定資産減価償却率">
          <a:extLst>
            <a:ext uri="{FF2B5EF4-FFF2-40B4-BE49-F238E27FC236}">
              <a16:creationId xmlns:a16="http://schemas.microsoft.com/office/drawing/2014/main" id="{0A7E7B2C-CE08-49CB-8AAD-B48C9458F6A1}"/>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114952</xdr:rowOff>
    </xdr:from>
    <xdr:ext cx="405111" cy="259045"/>
    <xdr:sp macro="" textlink="">
      <xdr:nvSpPr>
        <xdr:cNvPr id="782" name="n_3mainValue【消防施設】&#10;有形固定資産減価償却率">
          <a:extLst>
            <a:ext uri="{FF2B5EF4-FFF2-40B4-BE49-F238E27FC236}">
              <a16:creationId xmlns:a16="http://schemas.microsoft.com/office/drawing/2014/main" id="{5CF730A1-A9B8-47A7-95D2-95921F5A3BF0}"/>
            </a:ext>
          </a:extLst>
        </xdr:cNvPr>
        <xdr:cNvSpPr txBox="1"/>
      </xdr:nvSpPr>
      <xdr:spPr>
        <a:xfrm>
          <a:off x="13500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83" name="n_4mainValue【消防施設】&#10;有形固定資産減価償却率">
          <a:extLst>
            <a:ext uri="{FF2B5EF4-FFF2-40B4-BE49-F238E27FC236}">
              <a16:creationId xmlns:a16="http://schemas.microsoft.com/office/drawing/2014/main" id="{31B7412A-0A8A-4B67-910C-5F0BB507BA48}"/>
            </a:ext>
          </a:extLst>
        </xdr:cNvPr>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CAF06DA1-8AC5-43A8-9274-9452F79132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485004C5-6E7F-4940-9EF9-6A8693FBDF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6F3E73E9-179A-45C1-99C9-2DDF508880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0D5166A-73BD-47C7-8DD5-6CDDBF0A5B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97F8D58C-EAB0-44FF-87A7-9517C7F73D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294289AA-042A-4E1B-984D-96611A4FA8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A8C7D50-E00F-409C-8453-6482842381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1C446ACA-45F3-4149-8E68-6BF04FA5AC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5D523706-DE91-4798-A305-5A5D3F713D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5B00ED77-B8B9-4303-9D45-0F10C4A34A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AF48451B-2942-4F2B-BCE6-AF0EA6BD6C2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F892A8F3-A6FA-49F4-9414-9A9F6AE0923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E3248D7B-4EA9-4297-A4AE-79A95D19467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535AD8D5-8E0B-472B-B0E1-77624C31BBD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1F81FD8A-6D16-4C45-9AE1-16878A28FE8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8D56B6D4-26B8-4E6E-BCE1-5C988FF8DFC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D065C6BB-731E-4923-A148-2FBE51F39A5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53F26727-E956-445D-9484-386C34D8CDA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B5E07D9C-145E-4445-98F3-87ACC10E4DB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78ABFB09-107D-469B-90C1-5A589E497EF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2518CD1D-309C-4734-8D9D-912BB6CBAE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D33042CD-5DAB-48A0-852C-4FBC937DB25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56A50378-3E85-4C30-9FF1-8DFBE461A8E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807" name="直線コネクタ 806">
          <a:extLst>
            <a:ext uri="{FF2B5EF4-FFF2-40B4-BE49-F238E27FC236}">
              <a16:creationId xmlns:a16="http://schemas.microsoft.com/office/drawing/2014/main" id="{9A20FC1D-6F25-4485-987C-DA5C5601B5D5}"/>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08" name="【消防施設】&#10;一人当たり面積最小値テキスト">
          <a:extLst>
            <a:ext uri="{FF2B5EF4-FFF2-40B4-BE49-F238E27FC236}">
              <a16:creationId xmlns:a16="http://schemas.microsoft.com/office/drawing/2014/main" id="{F1AFC700-715A-467F-B246-D7B9CB84A71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09" name="直線コネクタ 808">
          <a:extLst>
            <a:ext uri="{FF2B5EF4-FFF2-40B4-BE49-F238E27FC236}">
              <a16:creationId xmlns:a16="http://schemas.microsoft.com/office/drawing/2014/main" id="{AC3FFC28-DE01-4703-A555-D8B9A7D7C1C3}"/>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810" name="【消防施設】&#10;一人当たり面積最大値テキスト">
          <a:extLst>
            <a:ext uri="{FF2B5EF4-FFF2-40B4-BE49-F238E27FC236}">
              <a16:creationId xmlns:a16="http://schemas.microsoft.com/office/drawing/2014/main" id="{9F9C9E71-A871-41F7-B811-5D1CF7620E04}"/>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1" name="直線コネクタ 810">
          <a:extLst>
            <a:ext uri="{FF2B5EF4-FFF2-40B4-BE49-F238E27FC236}">
              <a16:creationId xmlns:a16="http://schemas.microsoft.com/office/drawing/2014/main" id="{9ADD9A09-A32E-45B8-B26F-02CB33C9C6C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812" name="【消防施設】&#10;一人当たり面積平均値テキスト">
          <a:extLst>
            <a:ext uri="{FF2B5EF4-FFF2-40B4-BE49-F238E27FC236}">
              <a16:creationId xmlns:a16="http://schemas.microsoft.com/office/drawing/2014/main" id="{81F571BA-7C4A-4EF4-9F19-3242C084C161}"/>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813" name="フローチャート: 判断 812">
          <a:extLst>
            <a:ext uri="{FF2B5EF4-FFF2-40B4-BE49-F238E27FC236}">
              <a16:creationId xmlns:a16="http://schemas.microsoft.com/office/drawing/2014/main" id="{F9C14945-0A43-4649-8DCF-FBA83700CC1D}"/>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814" name="フローチャート: 判断 813">
          <a:extLst>
            <a:ext uri="{FF2B5EF4-FFF2-40B4-BE49-F238E27FC236}">
              <a16:creationId xmlns:a16="http://schemas.microsoft.com/office/drawing/2014/main" id="{11DE8016-31D0-4F2E-8B68-484BA89021BA}"/>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815" name="フローチャート: 判断 814">
          <a:extLst>
            <a:ext uri="{FF2B5EF4-FFF2-40B4-BE49-F238E27FC236}">
              <a16:creationId xmlns:a16="http://schemas.microsoft.com/office/drawing/2014/main" id="{8455D0D1-B1F4-447D-BC6E-A8DDF4949111}"/>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16" name="フローチャート: 判断 815">
          <a:extLst>
            <a:ext uri="{FF2B5EF4-FFF2-40B4-BE49-F238E27FC236}">
              <a16:creationId xmlns:a16="http://schemas.microsoft.com/office/drawing/2014/main" id="{B362F054-BAF8-4135-969A-A604FE15B74F}"/>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817" name="フローチャート: 判断 816">
          <a:extLst>
            <a:ext uri="{FF2B5EF4-FFF2-40B4-BE49-F238E27FC236}">
              <a16:creationId xmlns:a16="http://schemas.microsoft.com/office/drawing/2014/main" id="{34FC9BAD-9889-468C-A1D7-126A9CE17BE6}"/>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EDD3B44-026B-4258-89EB-44610B3854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9F3786C-F6EF-4A32-BB5C-7252B80ACC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AE0539B-D954-4ED4-8711-B7627B9B39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80F84C8-E8BC-48A1-B4D9-E9298DF312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714671D8-2EA3-46FC-84F7-1A15976AC0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7620</xdr:rowOff>
    </xdr:from>
    <xdr:to>
      <xdr:col>116</xdr:col>
      <xdr:colOff>114300</xdr:colOff>
      <xdr:row>86</xdr:row>
      <xdr:rowOff>109220</xdr:rowOff>
    </xdr:to>
    <xdr:sp macro="" textlink="">
      <xdr:nvSpPr>
        <xdr:cNvPr id="823" name="楕円 822">
          <a:extLst>
            <a:ext uri="{FF2B5EF4-FFF2-40B4-BE49-F238E27FC236}">
              <a16:creationId xmlns:a16="http://schemas.microsoft.com/office/drawing/2014/main" id="{44B6A432-5FBC-4614-BDF3-8B0AF378B2BB}"/>
            </a:ext>
          </a:extLst>
        </xdr:cNvPr>
        <xdr:cNvSpPr/>
      </xdr:nvSpPr>
      <xdr:spPr>
        <a:xfrm>
          <a:off x="221107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93997</xdr:rowOff>
    </xdr:from>
    <xdr:ext cx="469744" cy="259045"/>
    <xdr:sp macro="" textlink="">
      <xdr:nvSpPr>
        <xdr:cNvPr id="824" name="【消防施設】&#10;一人当たり面積該当値テキスト">
          <a:extLst>
            <a:ext uri="{FF2B5EF4-FFF2-40B4-BE49-F238E27FC236}">
              <a16:creationId xmlns:a16="http://schemas.microsoft.com/office/drawing/2014/main" id="{9CB674FD-4BE3-4019-BC0B-C5798403B4BF}"/>
            </a:ext>
          </a:extLst>
        </xdr:cNvPr>
        <xdr:cNvSpPr txBox="1"/>
      </xdr:nvSpPr>
      <xdr:spPr>
        <a:xfrm>
          <a:off x="22199600" y="14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8889</xdr:rowOff>
    </xdr:from>
    <xdr:to>
      <xdr:col>112</xdr:col>
      <xdr:colOff>38100</xdr:colOff>
      <xdr:row>86</xdr:row>
      <xdr:rowOff>110489</xdr:rowOff>
    </xdr:to>
    <xdr:sp macro="" textlink="">
      <xdr:nvSpPr>
        <xdr:cNvPr id="825" name="楕円 824">
          <a:extLst>
            <a:ext uri="{FF2B5EF4-FFF2-40B4-BE49-F238E27FC236}">
              <a16:creationId xmlns:a16="http://schemas.microsoft.com/office/drawing/2014/main" id="{49381480-FE27-4BBA-92BD-DAC243FC7344}"/>
            </a:ext>
          </a:extLst>
        </xdr:cNvPr>
        <xdr:cNvSpPr/>
      </xdr:nvSpPr>
      <xdr:spPr>
        <a:xfrm>
          <a:off x="21272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58420</xdr:rowOff>
    </xdr:from>
    <xdr:to>
      <xdr:col>116</xdr:col>
      <xdr:colOff>63500</xdr:colOff>
      <xdr:row>86</xdr:row>
      <xdr:rowOff>59689</xdr:rowOff>
    </xdr:to>
    <xdr:cxnSp macro="">
      <xdr:nvCxnSpPr>
        <xdr:cNvPr id="826" name="直線コネクタ 825">
          <a:extLst>
            <a:ext uri="{FF2B5EF4-FFF2-40B4-BE49-F238E27FC236}">
              <a16:creationId xmlns:a16="http://schemas.microsoft.com/office/drawing/2014/main" id="{398F918A-70EC-4ED0-B85E-5886E79070C9}"/>
            </a:ext>
          </a:extLst>
        </xdr:cNvPr>
        <xdr:cNvCxnSpPr/>
      </xdr:nvCxnSpPr>
      <xdr:spPr>
        <a:xfrm flipV="1">
          <a:off x="21323300" y="148031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827" name="楕円 826">
          <a:extLst>
            <a:ext uri="{FF2B5EF4-FFF2-40B4-BE49-F238E27FC236}">
              <a16:creationId xmlns:a16="http://schemas.microsoft.com/office/drawing/2014/main" id="{31050993-411D-4328-823A-25BD9EB22186}"/>
            </a:ext>
          </a:extLst>
        </xdr:cNvPr>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86</xdr:row>
      <xdr:rowOff>59689</xdr:rowOff>
    </xdr:to>
    <xdr:cxnSp macro="">
      <xdr:nvCxnSpPr>
        <xdr:cNvPr id="828" name="直線コネクタ 827">
          <a:extLst>
            <a:ext uri="{FF2B5EF4-FFF2-40B4-BE49-F238E27FC236}">
              <a16:creationId xmlns:a16="http://schemas.microsoft.com/office/drawing/2014/main" id="{5383B044-6113-47E1-B784-38500A7C7A8A}"/>
            </a:ext>
          </a:extLst>
        </xdr:cNvPr>
        <xdr:cNvCxnSpPr/>
      </xdr:nvCxnSpPr>
      <xdr:spPr>
        <a:xfrm>
          <a:off x="20434300" y="14733270"/>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111761</xdr:rowOff>
    </xdr:from>
    <xdr:to>
      <xdr:col>102</xdr:col>
      <xdr:colOff>165100</xdr:colOff>
      <xdr:row>86</xdr:row>
      <xdr:rowOff>41911</xdr:rowOff>
    </xdr:to>
    <xdr:sp macro="" textlink="">
      <xdr:nvSpPr>
        <xdr:cNvPr id="829" name="楕円 828">
          <a:extLst>
            <a:ext uri="{FF2B5EF4-FFF2-40B4-BE49-F238E27FC236}">
              <a16:creationId xmlns:a16="http://schemas.microsoft.com/office/drawing/2014/main" id="{E1CD0135-1C81-4987-A9E5-F0424D0A8E6F}"/>
            </a:ext>
          </a:extLst>
        </xdr:cNvPr>
        <xdr:cNvSpPr/>
      </xdr:nvSpPr>
      <xdr:spPr>
        <a:xfrm>
          <a:off x="19494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162561</xdr:rowOff>
    </xdr:to>
    <xdr:cxnSp macro="">
      <xdr:nvCxnSpPr>
        <xdr:cNvPr id="830" name="直線コネクタ 829">
          <a:extLst>
            <a:ext uri="{FF2B5EF4-FFF2-40B4-BE49-F238E27FC236}">
              <a16:creationId xmlns:a16="http://schemas.microsoft.com/office/drawing/2014/main" id="{C5CB45DB-F6F6-4CD7-A2BE-CC1B968B8FEB}"/>
            </a:ext>
          </a:extLst>
        </xdr:cNvPr>
        <xdr:cNvCxnSpPr/>
      </xdr:nvCxnSpPr>
      <xdr:spPr>
        <a:xfrm flipV="1">
          <a:off x="19545300" y="147332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831" name="楕円 830">
          <a:extLst>
            <a:ext uri="{FF2B5EF4-FFF2-40B4-BE49-F238E27FC236}">
              <a16:creationId xmlns:a16="http://schemas.microsoft.com/office/drawing/2014/main" id="{75C9ED1B-567B-4D10-BFB7-CD152A2817FB}"/>
            </a:ext>
          </a:extLst>
        </xdr:cNvPr>
        <xdr:cNvSpPr/>
      </xdr:nvSpPr>
      <xdr:spPr>
        <a:xfrm>
          <a:off x="18605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162561</xdr:rowOff>
    </xdr:from>
    <xdr:to>
      <xdr:col>102</xdr:col>
      <xdr:colOff>114300</xdr:colOff>
      <xdr:row>86</xdr:row>
      <xdr:rowOff>53339</xdr:rowOff>
    </xdr:to>
    <xdr:cxnSp macro="">
      <xdr:nvCxnSpPr>
        <xdr:cNvPr id="832" name="直線コネクタ 831">
          <a:extLst>
            <a:ext uri="{FF2B5EF4-FFF2-40B4-BE49-F238E27FC236}">
              <a16:creationId xmlns:a16="http://schemas.microsoft.com/office/drawing/2014/main" id="{061F4A13-DCBE-4CD8-943D-F0F022E471F1}"/>
            </a:ext>
          </a:extLst>
        </xdr:cNvPr>
        <xdr:cNvCxnSpPr/>
      </xdr:nvCxnSpPr>
      <xdr:spPr>
        <a:xfrm flipV="1">
          <a:off x="18656300" y="14735811"/>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833" name="n_1aveValue【消防施設】&#10;一人当たり面積">
          <a:extLst>
            <a:ext uri="{FF2B5EF4-FFF2-40B4-BE49-F238E27FC236}">
              <a16:creationId xmlns:a16="http://schemas.microsoft.com/office/drawing/2014/main" id="{DABC5241-A781-411E-B6A0-C5DC303CCDED}"/>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34" name="n_2aveValue【消防施設】&#10;一人当たり面積">
          <a:extLst>
            <a:ext uri="{FF2B5EF4-FFF2-40B4-BE49-F238E27FC236}">
              <a16:creationId xmlns:a16="http://schemas.microsoft.com/office/drawing/2014/main" id="{23B017B0-D36B-41AC-93D8-2589F2510924}"/>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35" name="n_3aveValue【消防施設】&#10;一人当たり面積">
          <a:extLst>
            <a:ext uri="{FF2B5EF4-FFF2-40B4-BE49-F238E27FC236}">
              <a16:creationId xmlns:a16="http://schemas.microsoft.com/office/drawing/2014/main" id="{C85FB189-592E-4913-A252-B8877AF1272D}"/>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836" name="n_4aveValue【消防施設】&#10;一人当たり面積">
          <a:extLst>
            <a:ext uri="{FF2B5EF4-FFF2-40B4-BE49-F238E27FC236}">
              <a16:creationId xmlns:a16="http://schemas.microsoft.com/office/drawing/2014/main" id="{826EBF97-91A2-484A-AABF-5BBD12E1E930}"/>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101616</xdr:rowOff>
    </xdr:from>
    <xdr:ext cx="469744" cy="259045"/>
    <xdr:sp macro="" textlink="">
      <xdr:nvSpPr>
        <xdr:cNvPr id="837" name="n_1mainValue【消防施設】&#10;一人当たり面積">
          <a:extLst>
            <a:ext uri="{FF2B5EF4-FFF2-40B4-BE49-F238E27FC236}">
              <a16:creationId xmlns:a16="http://schemas.microsoft.com/office/drawing/2014/main" id="{DC9DEEB6-53E9-42EB-9903-F328275F4492}"/>
            </a:ext>
          </a:extLst>
        </xdr:cNvPr>
        <xdr:cNvSpPr txBox="1"/>
      </xdr:nvSpPr>
      <xdr:spPr>
        <a:xfrm>
          <a:off x="21075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838" name="n_2mainValue【消防施設】&#10;一人当たり面積">
          <a:extLst>
            <a:ext uri="{FF2B5EF4-FFF2-40B4-BE49-F238E27FC236}">
              <a16:creationId xmlns:a16="http://schemas.microsoft.com/office/drawing/2014/main" id="{568FCFA4-C24B-4AB3-9D04-4DEFE1FE9455}"/>
            </a:ext>
          </a:extLst>
        </xdr:cNvPr>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33038</xdr:rowOff>
    </xdr:from>
    <xdr:ext cx="469744" cy="259045"/>
    <xdr:sp macro="" textlink="">
      <xdr:nvSpPr>
        <xdr:cNvPr id="839" name="n_3mainValue【消防施設】&#10;一人当たり面積">
          <a:extLst>
            <a:ext uri="{FF2B5EF4-FFF2-40B4-BE49-F238E27FC236}">
              <a16:creationId xmlns:a16="http://schemas.microsoft.com/office/drawing/2014/main" id="{739C1A3B-A565-4C78-87B7-BBE676B69F22}"/>
            </a:ext>
          </a:extLst>
        </xdr:cNvPr>
        <xdr:cNvSpPr txBox="1"/>
      </xdr:nvSpPr>
      <xdr:spPr>
        <a:xfrm>
          <a:off x="19310427" y="14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95266</xdr:rowOff>
    </xdr:from>
    <xdr:ext cx="469744" cy="259045"/>
    <xdr:sp macro="" textlink="">
      <xdr:nvSpPr>
        <xdr:cNvPr id="840" name="n_4mainValue【消防施設】&#10;一人当たり面積">
          <a:extLst>
            <a:ext uri="{FF2B5EF4-FFF2-40B4-BE49-F238E27FC236}">
              <a16:creationId xmlns:a16="http://schemas.microsoft.com/office/drawing/2014/main" id="{C57CBD26-DABB-4F0C-B21F-00185578E9C3}"/>
            </a:ext>
          </a:extLst>
        </xdr:cNvPr>
        <xdr:cNvSpPr txBox="1"/>
      </xdr:nvSpPr>
      <xdr:spPr>
        <a:xfrm>
          <a:off x="18421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1BD4772E-711D-4307-B1AB-197EA3D6E4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133D686F-C0CE-4E90-B8CD-08E9CC84DF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550FA0F5-0E55-44A4-B672-F84352A84C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418C97EF-0646-4765-BB20-40184E91B2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6C7C9505-234C-433C-8D18-C9468114CD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92697F26-E316-472D-ABFA-41ACBAA274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F8E1D92C-E589-4BA9-AC88-74967C086D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F9AE5590-8BCC-43CC-84A0-F0C5D2008C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90BF3923-CF73-4160-A40F-BDBEB7DAFF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3DA3212B-98E3-4259-91E1-7868393BE0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5809011-4E1A-4BEA-838E-34DE2D9472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D54AE52A-58A4-4B82-9DF0-BC7D6C09B3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1AE184AD-E360-497D-B727-EE690446840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16040CA4-0EAB-45EE-9BA9-2887AC2AE3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A85F4F4C-A418-443C-AD9E-9003834B89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62836975-D44D-4B5E-9914-0DB8DEB8B39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35A093FB-1844-43E0-B5EE-79E03574F42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F189E15F-A2C0-4128-80D0-2189C635F8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8260FDF1-41B0-461B-8DB3-09797F7BFE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AFF42D39-80B8-4EC7-8B33-D2846BF7E8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D7A27F3-2F18-4E5B-9CAE-1EEF1CE5B6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934A0F9A-A15E-4B8E-B80E-188A49FA5C8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8FAE4059-AD6A-441B-9256-106A6FDCAAD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6E3265C3-0128-4095-9BFC-209AD7F951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2B7B53C8-77CC-4620-9F8D-51238864A6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66" name="直線コネクタ 865">
          <a:extLst>
            <a:ext uri="{FF2B5EF4-FFF2-40B4-BE49-F238E27FC236}">
              <a16:creationId xmlns:a16="http://schemas.microsoft.com/office/drawing/2014/main" id="{66AFD885-5EB4-414F-A048-9ABF5FCE7095}"/>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67" name="【庁舎】&#10;有形固定資産減価償却率最小値テキスト">
          <a:extLst>
            <a:ext uri="{FF2B5EF4-FFF2-40B4-BE49-F238E27FC236}">
              <a16:creationId xmlns:a16="http://schemas.microsoft.com/office/drawing/2014/main" id="{7894B7F9-9D04-471F-BDDE-9EC9D5D4DDF1}"/>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68" name="直線コネクタ 867">
          <a:extLst>
            <a:ext uri="{FF2B5EF4-FFF2-40B4-BE49-F238E27FC236}">
              <a16:creationId xmlns:a16="http://schemas.microsoft.com/office/drawing/2014/main" id="{8A499C80-D3AD-48AE-9D94-A21B23BA90BC}"/>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69" name="【庁舎】&#10;有形固定資産減価償却率最大値テキスト">
          <a:extLst>
            <a:ext uri="{FF2B5EF4-FFF2-40B4-BE49-F238E27FC236}">
              <a16:creationId xmlns:a16="http://schemas.microsoft.com/office/drawing/2014/main" id="{65507A1C-A363-414B-9BA1-5DF44B1C49FC}"/>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70" name="直線コネクタ 869">
          <a:extLst>
            <a:ext uri="{FF2B5EF4-FFF2-40B4-BE49-F238E27FC236}">
              <a16:creationId xmlns:a16="http://schemas.microsoft.com/office/drawing/2014/main" id="{45671962-FFE9-4743-967A-E36CA8C98B71}"/>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871" name="【庁舎】&#10;有形固定資産減価償却率平均値テキスト">
          <a:extLst>
            <a:ext uri="{FF2B5EF4-FFF2-40B4-BE49-F238E27FC236}">
              <a16:creationId xmlns:a16="http://schemas.microsoft.com/office/drawing/2014/main" id="{C6BBDB32-F916-4FB9-BFAF-6503813566BE}"/>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2" name="フローチャート: 判断 871">
          <a:extLst>
            <a:ext uri="{FF2B5EF4-FFF2-40B4-BE49-F238E27FC236}">
              <a16:creationId xmlns:a16="http://schemas.microsoft.com/office/drawing/2014/main" id="{9FC945DC-1A3D-49CD-BE42-3028AE83CB6E}"/>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873" name="フローチャート: 判断 872">
          <a:extLst>
            <a:ext uri="{FF2B5EF4-FFF2-40B4-BE49-F238E27FC236}">
              <a16:creationId xmlns:a16="http://schemas.microsoft.com/office/drawing/2014/main" id="{C9DAF08E-CFC9-49E0-9B0D-F79B9B5F6F85}"/>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74" name="フローチャート: 判断 873">
          <a:extLst>
            <a:ext uri="{FF2B5EF4-FFF2-40B4-BE49-F238E27FC236}">
              <a16:creationId xmlns:a16="http://schemas.microsoft.com/office/drawing/2014/main" id="{B6385DFB-A63E-403C-8383-BDFD65A196FF}"/>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75" name="フローチャート: 判断 874">
          <a:extLst>
            <a:ext uri="{FF2B5EF4-FFF2-40B4-BE49-F238E27FC236}">
              <a16:creationId xmlns:a16="http://schemas.microsoft.com/office/drawing/2014/main" id="{8F5F3D2D-DC43-4959-855B-893F9E401309}"/>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876" name="フローチャート: 判断 875">
          <a:extLst>
            <a:ext uri="{FF2B5EF4-FFF2-40B4-BE49-F238E27FC236}">
              <a16:creationId xmlns:a16="http://schemas.microsoft.com/office/drawing/2014/main" id="{3C3EE32F-ECCA-49D2-8A22-EDAE5DFD712B}"/>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76811E8-2411-4929-B21C-CF1F03B64A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CC6FD37-541D-4E0D-88E0-27B69DDDD3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CF23726-202B-4619-B6E1-B2837ADAC0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C098D6A-5038-4D7D-A84B-E5059E4D1D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8D67460-6365-41E7-B091-72A14F7CC4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164193</xdr:rowOff>
    </xdr:from>
    <xdr:to>
      <xdr:col>85</xdr:col>
      <xdr:colOff>177800</xdr:colOff>
      <xdr:row>107</xdr:row>
      <xdr:rowOff>94343</xdr:rowOff>
    </xdr:to>
    <xdr:sp macro="" textlink="">
      <xdr:nvSpPr>
        <xdr:cNvPr id="882" name="楕円 881">
          <a:extLst>
            <a:ext uri="{FF2B5EF4-FFF2-40B4-BE49-F238E27FC236}">
              <a16:creationId xmlns:a16="http://schemas.microsoft.com/office/drawing/2014/main" id="{C9321201-4100-4890-B949-397CAD611870}"/>
            </a:ext>
          </a:extLst>
        </xdr:cNvPr>
        <xdr:cNvSpPr/>
      </xdr:nvSpPr>
      <xdr:spPr>
        <a:xfrm>
          <a:off x="16268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142620</xdr:rowOff>
    </xdr:from>
    <xdr:ext cx="405111" cy="259045"/>
    <xdr:sp macro="" textlink="">
      <xdr:nvSpPr>
        <xdr:cNvPr id="883" name="【庁舎】&#10;有形固定資産減価償却率該当値テキスト">
          <a:extLst>
            <a:ext uri="{FF2B5EF4-FFF2-40B4-BE49-F238E27FC236}">
              <a16:creationId xmlns:a16="http://schemas.microsoft.com/office/drawing/2014/main" id="{26A4D214-7432-4A21-A81B-8C64A829D569}"/>
            </a:ext>
          </a:extLst>
        </xdr:cNvPr>
        <xdr:cNvSpPr txBox="1"/>
      </xdr:nvSpPr>
      <xdr:spPr>
        <a:xfrm>
          <a:off x="16357600"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884" name="楕円 883">
          <a:extLst>
            <a:ext uri="{FF2B5EF4-FFF2-40B4-BE49-F238E27FC236}">
              <a16:creationId xmlns:a16="http://schemas.microsoft.com/office/drawing/2014/main" id="{8E080A66-9757-49BC-8863-C5E009BE4245}"/>
            </a:ext>
          </a:extLst>
        </xdr:cNvPr>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43543</xdr:rowOff>
    </xdr:to>
    <xdr:cxnSp macro="">
      <xdr:nvCxnSpPr>
        <xdr:cNvPr id="885" name="直線コネクタ 884">
          <a:extLst>
            <a:ext uri="{FF2B5EF4-FFF2-40B4-BE49-F238E27FC236}">
              <a16:creationId xmlns:a16="http://schemas.microsoft.com/office/drawing/2014/main" id="{D8CED73F-708E-4054-B91D-A9D424F8B94E}"/>
            </a:ext>
          </a:extLst>
        </xdr:cNvPr>
        <xdr:cNvCxnSpPr/>
      </xdr:nvCxnSpPr>
      <xdr:spPr>
        <a:xfrm>
          <a:off x="15481300" y="183576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886" name="楕円 885">
          <a:extLst>
            <a:ext uri="{FF2B5EF4-FFF2-40B4-BE49-F238E27FC236}">
              <a16:creationId xmlns:a16="http://schemas.microsoft.com/office/drawing/2014/main" id="{2C07521E-B83D-4700-B920-D11EB70125AD}"/>
            </a:ext>
          </a:extLst>
        </xdr:cNvPr>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76200</xdr:rowOff>
    </xdr:to>
    <xdr:cxnSp macro="">
      <xdr:nvCxnSpPr>
        <xdr:cNvPr id="887" name="直線コネクタ 886">
          <a:extLst>
            <a:ext uri="{FF2B5EF4-FFF2-40B4-BE49-F238E27FC236}">
              <a16:creationId xmlns:a16="http://schemas.microsoft.com/office/drawing/2014/main" id="{0C0C2101-F918-406E-9E86-D16F833F5589}"/>
            </a:ext>
          </a:extLst>
        </xdr:cNvPr>
        <xdr:cNvCxnSpPr/>
      </xdr:nvCxnSpPr>
      <xdr:spPr>
        <a:xfrm flipV="1">
          <a:off x="14592300" y="183576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165826</xdr:rowOff>
    </xdr:from>
    <xdr:to>
      <xdr:col>72</xdr:col>
      <xdr:colOff>38100</xdr:colOff>
      <xdr:row>107</xdr:row>
      <xdr:rowOff>95976</xdr:rowOff>
    </xdr:to>
    <xdr:sp macro="" textlink="">
      <xdr:nvSpPr>
        <xdr:cNvPr id="888" name="楕円 887">
          <a:extLst>
            <a:ext uri="{FF2B5EF4-FFF2-40B4-BE49-F238E27FC236}">
              <a16:creationId xmlns:a16="http://schemas.microsoft.com/office/drawing/2014/main" id="{011E9E07-4212-4586-A700-40698916AB00}"/>
            </a:ext>
          </a:extLst>
        </xdr:cNvPr>
        <xdr:cNvSpPr/>
      </xdr:nvSpPr>
      <xdr:spPr>
        <a:xfrm>
          <a:off x="1365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45176</xdr:rowOff>
    </xdr:from>
    <xdr:to>
      <xdr:col>76</xdr:col>
      <xdr:colOff>114300</xdr:colOff>
      <xdr:row>107</xdr:row>
      <xdr:rowOff>76200</xdr:rowOff>
    </xdr:to>
    <xdr:cxnSp macro="">
      <xdr:nvCxnSpPr>
        <xdr:cNvPr id="889" name="直線コネクタ 888">
          <a:extLst>
            <a:ext uri="{FF2B5EF4-FFF2-40B4-BE49-F238E27FC236}">
              <a16:creationId xmlns:a16="http://schemas.microsoft.com/office/drawing/2014/main" id="{EB505836-13E8-42A0-8C34-4D5B833E7007}"/>
            </a:ext>
          </a:extLst>
        </xdr:cNvPr>
        <xdr:cNvCxnSpPr/>
      </xdr:nvCxnSpPr>
      <xdr:spPr>
        <a:xfrm>
          <a:off x="13703300" y="183903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144599</xdr:rowOff>
    </xdr:from>
    <xdr:to>
      <xdr:col>67</xdr:col>
      <xdr:colOff>101600</xdr:colOff>
      <xdr:row>107</xdr:row>
      <xdr:rowOff>74749</xdr:rowOff>
    </xdr:to>
    <xdr:sp macro="" textlink="">
      <xdr:nvSpPr>
        <xdr:cNvPr id="890" name="楕円 889">
          <a:extLst>
            <a:ext uri="{FF2B5EF4-FFF2-40B4-BE49-F238E27FC236}">
              <a16:creationId xmlns:a16="http://schemas.microsoft.com/office/drawing/2014/main" id="{8A5DF2A6-41E5-4678-89E5-E531DCC7E76E}"/>
            </a:ext>
          </a:extLst>
        </xdr:cNvPr>
        <xdr:cNvSpPr/>
      </xdr:nvSpPr>
      <xdr:spPr>
        <a:xfrm>
          <a:off x="1276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23949</xdr:rowOff>
    </xdr:from>
    <xdr:to>
      <xdr:col>71</xdr:col>
      <xdr:colOff>177800</xdr:colOff>
      <xdr:row>107</xdr:row>
      <xdr:rowOff>45176</xdr:rowOff>
    </xdr:to>
    <xdr:cxnSp macro="">
      <xdr:nvCxnSpPr>
        <xdr:cNvPr id="891" name="直線コネクタ 890">
          <a:extLst>
            <a:ext uri="{FF2B5EF4-FFF2-40B4-BE49-F238E27FC236}">
              <a16:creationId xmlns:a16="http://schemas.microsoft.com/office/drawing/2014/main" id="{C40278E5-A18A-49D9-9C0E-AE96CCD382B1}"/>
            </a:ext>
          </a:extLst>
        </xdr:cNvPr>
        <xdr:cNvCxnSpPr/>
      </xdr:nvCxnSpPr>
      <xdr:spPr>
        <a:xfrm>
          <a:off x="12814300" y="183690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892" name="n_1aveValue【庁舎】&#10;有形固定資産減価償却率">
          <a:extLst>
            <a:ext uri="{FF2B5EF4-FFF2-40B4-BE49-F238E27FC236}">
              <a16:creationId xmlns:a16="http://schemas.microsoft.com/office/drawing/2014/main" id="{BD87CE74-940A-473D-8737-52B2E88E094C}"/>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93" name="n_2aveValue【庁舎】&#10;有形固定資産減価償却率">
          <a:extLst>
            <a:ext uri="{FF2B5EF4-FFF2-40B4-BE49-F238E27FC236}">
              <a16:creationId xmlns:a16="http://schemas.microsoft.com/office/drawing/2014/main" id="{0E3DD97A-AF33-4454-9F16-E056B1D0907E}"/>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894" name="n_3aveValue【庁舎】&#10;有形固定資産減価償却率">
          <a:extLst>
            <a:ext uri="{FF2B5EF4-FFF2-40B4-BE49-F238E27FC236}">
              <a16:creationId xmlns:a16="http://schemas.microsoft.com/office/drawing/2014/main" id="{FBBD735E-183E-49B8-A7E5-82FF9B014CB8}"/>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895" name="n_4aveValue【庁舎】&#10;有形固定資産減価償却率">
          <a:extLst>
            <a:ext uri="{FF2B5EF4-FFF2-40B4-BE49-F238E27FC236}">
              <a16:creationId xmlns:a16="http://schemas.microsoft.com/office/drawing/2014/main" id="{11C0F69F-A733-4F36-B3DC-37A68603E723}"/>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896" name="n_1mainValue【庁舎】&#10;有形固定資産減価償却率">
          <a:extLst>
            <a:ext uri="{FF2B5EF4-FFF2-40B4-BE49-F238E27FC236}">
              <a16:creationId xmlns:a16="http://schemas.microsoft.com/office/drawing/2014/main" id="{94C5606E-C2E2-4C60-A7C6-5C17A6506B9C}"/>
            </a:ext>
          </a:extLst>
        </xdr:cNvPr>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897" name="n_2mainValue【庁舎】&#10;有形固定資産減価償却率">
          <a:extLst>
            <a:ext uri="{FF2B5EF4-FFF2-40B4-BE49-F238E27FC236}">
              <a16:creationId xmlns:a16="http://schemas.microsoft.com/office/drawing/2014/main" id="{A839CB25-F99F-4CF9-87ED-8F6BE1AD7F57}"/>
            </a:ext>
          </a:extLst>
        </xdr:cNvPr>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87103</xdr:rowOff>
    </xdr:from>
    <xdr:ext cx="405111" cy="259045"/>
    <xdr:sp macro="" textlink="">
      <xdr:nvSpPr>
        <xdr:cNvPr id="898" name="n_3mainValue【庁舎】&#10;有形固定資産減価償却率">
          <a:extLst>
            <a:ext uri="{FF2B5EF4-FFF2-40B4-BE49-F238E27FC236}">
              <a16:creationId xmlns:a16="http://schemas.microsoft.com/office/drawing/2014/main" id="{2ADDFA3F-4F5F-4F00-9037-E2C4EF574A8D}"/>
            </a:ext>
          </a:extLst>
        </xdr:cNvPr>
        <xdr:cNvSpPr txBox="1"/>
      </xdr:nvSpPr>
      <xdr:spPr>
        <a:xfrm>
          <a:off x="13500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65876</xdr:rowOff>
    </xdr:from>
    <xdr:ext cx="405111" cy="259045"/>
    <xdr:sp macro="" textlink="">
      <xdr:nvSpPr>
        <xdr:cNvPr id="899" name="n_4mainValue【庁舎】&#10;有形固定資産減価償却率">
          <a:extLst>
            <a:ext uri="{FF2B5EF4-FFF2-40B4-BE49-F238E27FC236}">
              <a16:creationId xmlns:a16="http://schemas.microsoft.com/office/drawing/2014/main" id="{4BEB01A5-2CB7-4450-9FDB-595EED668218}"/>
            </a:ext>
          </a:extLst>
        </xdr:cNvPr>
        <xdr:cNvSpPr txBox="1"/>
      </xdr:nvSpPr>
      <xdr:spPr>
        <a:xfrm>
          <a:off x="12611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602CDE36-6076-447D-9656-B2697222C1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D166A064-2273-4278-A8B5-CCFED8E207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CB016A7E-C4D7-4C63-9C8F-7E268730F1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9C59F3F3-7441-4CCB-A2DB-41339EF126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2E2C2CA7-F3D7-409D-820C-A0E94EF72C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EF2F0B-D42B-4622-B670-6B4FEB605C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B87E0B77-3452-4CAF-8286-5DAF27925C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EAFA7B75-80E3-4CF6-800A-1464FDB8BC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B46765AF-8DD2-4558-8462-EDDF098BF8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375B3A82-68AD-4819-93D9-AD77994D65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id="{30D44D07-20D0-4B63-92A7-8AF3196AB18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a:extLst>
            <a:ext uri="{FF2B5EF4-FFF2-40B4-BE49-F238E27FC236}">
              <a16:creationId xmlns:a16="http://schemas.microsoft.com/office/drawing/2014/main" id="{069C1655-3D13-467E-B5FC-2D31B981C6D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a:extLst>
            <a:ext uri="{FF2B5EF4-FFF2-40B4-BE49-F238E27FC236}">
              <a16:creationId xmlns:a16="http://schemas.microsoft.com/office/drawing/2014/main" id="{085902C3-201C-48FF-8440-E9804CC456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a:extLst>
            <a:ext uri="{FF2B5EF4-FFF2-40B4-BE49-F238E27FC236}">
              <a16:creationId xmlns:a16="http://schemas.microsoft.com/office/drawing/2014/main" id="{B2914386-7574-499B-9C7E-39AF3D56B2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a:extLst>
            <a:ext uri="{FF2B5EF4-FFF2-40B4-BE49-F238E27FC236}">
              <a16:creationId xmlns:a16="http://schemas.microsoft.com/office/drawing/2014/main" id="{99DDCC73-8959-4DE1-A18A-C470EC8C8E9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E5B8F7E9-4147-4E1A-8016-F1E1E05EE52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A04E9232-6665-4FF4-AE37-53F920389C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a:extLst>
            <a:ext uri="{FF2B5EF4-FFF2-40B4-BE49-F238E27FC236}">
              <a16:creationId xmlns:a16="http://schemas.microsoft.com/office/drawing/2014/main" id="{F6539093-054E-48D9-80B8-7443F198E45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8" name="テキスト ボックス 917">
          <a:extLst>
            <a:ext uri="{FF2B5EF4-FFF2-40B4-BE49-F238E27FC236}">
              <a16:creationId xmlns:a16="http://schemas.microsoft.com/office/drawing/2014/main" id="{8C28511A-5ADE-4600-BA67-A5BCCA9309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a:extLst>
            <a:ext uri="{FF2B5EF4-FFF2-40B4-BE49-F238E27FC236}">
              <a16:creationId xmlns:a16="http://schemas.microsoft.com/office/drawing/2014/main" id="{F8500FA7-78FA-4A13-8BC9-89FA82BE4CD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0" name="テキスト ボックス 919">
          <a:extLst>
            <a:ext uri="{FF2B5EF4-FFF2-40B4-BE49-F238E27FC236}">
              <a16:creationId xmlns:a16="http://schemas.microsoft.com/office/drawing/2014/main" id="{6A6B6905-DF4A-4CA4-8C0B-A46C7D2C18E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1489304F-E96F-42B2-BA43-4F67314456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213FC4B7-4C06-43D6-97CC-257E8F02F1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876A0237-C196-4B05-804C-35C9588735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924" name="直線コネクタ 923">
          <a:extLst>
            <a:ext uri="{FF2B5EF4-FFF2-40B4-BE49-F238E27FC236}">
              <a16:creationId xmlns:a16="http://schemas.microsoft.com/office/drawing/2014/main" id="{D4B2465A-7A7F-4672-BD54-2474E88F488F}"/>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925" name="【庁舎】&#10;一人当たり面積最小値テキスト">
          <a:extLst>
            <a:ext uri="{FF2B5EF4-FFF2-40B4-BE49-F238E27FC236}">
              <a16:creationId xmlns:a16="http://schemas.microsoft.com/office/drawing/2014/main" id="{0C076B85-45C2-4AE7-843B-E17018EF25EC}"/>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26" name="直線コネクタ 925">
          <a:extLst>
            <a:ext uri="{FF2B5EF4-FFF2-40B4-BE49-F238E27FC236}">
              <a16:creationId xmlns:a16="http://schemas.microsoft.com/office/drawing/2014/main" id="{27151EA0-2841-4E95-BA29-E254F25F86FB}"/>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927" name="【庁舎】&#10;一人当たり面積最大値テキスト">
          <a:extLst>
            <a:ext uri="{FF2B5EF4-FFF2-40B4-BE49-F238E27FC236}">
              <a16:creationId xmlns:a16="http://schemas.microsoft.com/office/drawing/2014/main" id="{B0ED9696-DE2B-4619-9BB2-B1944CB22A7D}"/>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28" name="直線コネクタ 927">
          <a:extLst>
            <a:ext uri="{FF2B5EF4-FFF2-40B4-BE49-F238E27FC236}">
              <a16:creationId xmlns:a16="http://schemas.microsoft.com/office/drawing/2014/main" id="{D819C753-E278-4C74-9026-3EA1AC5BE3E6}"/>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929" name="【庁舎】&#10;一人当たり面積平均値テキスト">
          <a:extLst>
            <a:ext uri="{FF2B5EF4-FFF2-40B4-BE49-F238E27FC236}">
              <a16:creationId xmlns:a16="http://schemas.microsoft.com/office/drawing/2014/main" id="{CA1EECBB-E4CB-43FE-B0AD-D59C9BE572C7}"/>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930" name="フローチャート: 判断 929">
          <a:extLst>
            <a:ext uri="{FF2B5EF4-FFF2-40B4-BE49-F238E27FC236}">
              <a16:creationId xmlns:a16="http://schemas.microsoft.com/office/drawing/2014/main" id="{ECF7DC4D-068B-4C20-B151-7D46AD31C975}"/>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931" name="フローチャート: 判断 930">
          <a:extLst>
            <a:ext uri="{FF2B5EF4-FFF2-40B4-BE49-F238E27FC236}">
              <a16:creationId xmlns:a16="http://schemas.microsoft.com/office/drawing/2014/main" id="{8018BDA7-C4C8-439F-BEC7-8ABDB14BE75E}"/>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932" name="フローチャート: 判断 931">
          <a:extLst>
            <a:ext uri="{FF2B5EF4-FFF2-40B4-BE49-F238E27FC236}">
              <a16:creationId xmlns:a16="http://schemas.microsoft.com/office/drawing/2014/main" id="{A4727D7C-B873-41B8-B8D5-5804C0378AF0}"/>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933" name="フローチャート: 判断 932">
          <a:extLst>
            <a:ext uri="{FF2B5EF4-FFF2-40B4-BE49-F238E27FC236}">
              <a16:creationId xmlns:a16="http://schemas.microsoft.com/office/drawing/2014/main" id="{A853160C-D13F-49D5-B059-95226172B2E4}"/>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934" name="フローチャート: 判断 933">
          <a:extLst>
            <a:ext uri="{FF2B5EF4-FFF2-40B4-BE49-F238E27FC236}">
              <a16:creationId xmlns:a16="http://schemas.microsoft.com/office/drawing/2014/main" id="{A0204F84-E4E4-4795-9664-3E2DC412A961}"/>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C9D6B90-C69F-4A0C-B485-2091575D72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A73B85D-3514-439B-9EE0-B2482494F9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07B6B38-4A3E-45F1-8409-9B300F1741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5EC1869-68EB-4567-994D-BC3C4AF6BD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93453A3-0B16-49A9-BED8-E408F71C7A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76836</xdr:rowOff>
    </xdr:from>
    <xdr:to>
      <xdr:col>116</xdr:col>
      <xdr:colOff>114300</xdr:colOff>
      <xdr:row>109</xdr:row>
      <xdr:rowOff>6986</xdr:rowOff>
    </xdr:to>
    <xdr:sp macro="" textlink="">
      <xdr:nvSpPr>
        <xdr:cNvPr id="940" name="楕円 939">
          <a:extLst>
            <a:ext uri="{FF2B5EF4-FFF2-40B4-BE49-F238E27FC236}">
              <a16:creationId xmlns:a16="http://schemas.microsoft.com/office/drawing/2014/main" id="{F31045FF-33D8-4CDB-BA87-EBD426531513}"/>
            </a:ext>
          </a:extLst>
        </xdr:cNvPr>
        <xdr:cNvSpPr/>
      </xdr:nvSpPr>
      <xdr:spPr>
        <a:xfrm>
          <a:off x="221107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163213</xdr:rowOff>
    </xdr:from>
    <xdr:ext cx="469744" cy="259045"/>
    <xdr:sp macro="" textlink="">
      <xdr:nvSpPr>
        <xdr:cNvPr id="941" name="【庁舎】&#10;一人当たり面積該当値テキスト">
          <a:extLst>
            <a:ext uri="{FF2B5EF4-FFF2-40B4-BE49-F238E27FC236}">
              <a16:creationId xmlns:a16="http://schemas.microsoft.com/office/drawing/2014/main" id="{DF2816C1-07F7-4C61-809E-F1F2F5E66CA8}"/>
            </a:ext>
          </a:extLst>
        </xdr:cNvPr>
        <xdr:cNvSpPr txBox="1"/>
      </xdr:nvSpPr>
      <xdr:spPr>
        <a:xfrm>
          <a:off x="22199600" y="1850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80645</xdr:rowOff>
    </xdr:from>
    <xdr:to>
      <xdr:col>112</xdr:col>
      <xdr:colOff>38100</xdr:colOff>
      <xdr:row>109</xdr:row>
      <xdr:rowOff>10795</xdr:rowOff>
    </xdr:to>
    <xdr:sp macro="" textlink="">
      <xdr:nvSpPr>
        <xdr:cNvPr id="942" name="楕円 941">
          <a:extLst>
            <a:ext uri="{FF2B5EF4-FFF2-40B4-BE49-F238E27FC236}">
              <a16:creationId xmlns:a16="http://schemas.microsoft.com/office/drawing/2014/main" id="{C99EE4F7-A40B-445A-B5DD-2762B9D331A1}"/>
            </a:ext>
          </a:extLst>
        </xdr:cNvPr>
        <xdr:cNvSpPr/>
      </xdr:nvSpPr>
      <xdr:spPr>
        <a:xfrm>
          <a:off x="21272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127636</xdr:rowOff>
    </xdr:from>
    <xdr:to>
      <xdr:col>116</xdr:col>
      <xdr:colOff>63500</xdr:colOff>
      <xdr:row>108</xdr:row>
      <xdr:rowOff>131445</xdr:rowOff>
    </xdr:to>
    <xdr:cxnSp macro="">
      <xdr:nvCxnSpPr>
        <xdr:cNvPr id="943" name="直線コネクタ 942">
          <a:extLst>
            <a:ext uri="{FF2B5EF4-FFF2-40B4-BE49-F238E27FC236}">
              <a16:creationId xmlns:a16="http://schemas.microsoft.com/office/drawing/2014/main" id="{BAC25F8C-8F39-499A-BD1B-60BFB7DE09E1}"/>
            </a:ext>
          </a:extLst>
        </xdr:cNvPr>
        <xdr:cNvCxnSpPr/>
      </xdr:nvCxnSpPr>
      <xdr:spPr>
        <a:xfrm flipV="1">
          <a:off x="21323300" y="186442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88264</xdr:rowOff>
    </xdr:from>
    <xdr:to>
      <xdr:col>107</xdr:col>
      <xdr:colOff>101600</xdr:colOff>
      <xdr:row>109</xdr:row>
      <xdr:rowOff>18414</xdr:rowOff>
    </xdr:to>
    <xdr:sp macro="" textlink="">
      <xdr:nvSpPr>
        <xdr:cNvPr id="944" name="楕円 943">
          <a:extLst>
            <a:ext uri="{FF2B5EF4-FFF2-40B4-BE49-F238E27FC236}">
              <a16:creationId xmlns:a16="http://schemas.microsoft.com/office/drawing/2014/main" id="{61B4A97C-695F-48FC-818E-3ABD698CC1C2}"/>
            </a:ext>
          </a:extLst>
        </xdr:cNvPr>
        <xdr:cNvSpPr/>
      </xdr:nvSpPr>
      <xdr:spPr>
        <a:xfrm>
          <a:off x="203835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131445</xdr:rowOff>
    </xdr:from>
    <xdr:to>
      <xdr:col>111</xdr:col>
      <xdr:colOff>177800</xdr:colOff>
      <xdr:row>108</xdr:row>
      <xdr:rowOff>139064</xdr:rowOff>
    </xdr:to>
    <xdr:cxnSp macro="">
      <xdr:nvCxnSpPr>
        <xdr:cNvPr id="945" name="直線コネクタ 944">
          <a:extLst>
            <a:ext uri="{FF2B5EF4-FFF2-40B4-BE49-F238E27FC236}">
              <a16:creationId xmlns:a16="http://schemas.microsoft.com/office/drawing/2014/main" id="{670FB667-D9CD-46F0-BF91-B8753EAF4B1F}"/>
            </a:ext>
          </a:extLst>
        </xdr:cNvPr>
        <xdr:cNvCxnSpPr/>
      </xdr:nvCxnSpPr>
      <xdr:spPr>
        <a:xfrm flipV="1">
          <a:off x="20434300" y="186480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90170</xdr:rowOff>
    </xdr:from>
    <xdr:to>
      <xdr:col>102</xdr:col>
      <xdr:colOff>165100</xdr:colOff>
      <xdr:row>109</xdr:row>
      <xdr:rowOff>20320</xdr:rowOff>
    </xdr:to>
    <xdr:sp macro="" textlink="">
      <xdr:nvSpPr>
        <xdr:cNvPr id="946" name="楕円 945">
          <a:extLst>
            <a:ext uri="{FF2B5EF4-FFF2-40B4-BE49-F238E27FC236}">
              <a16:creationId xmlns:a16="http://schemas.microsoft.com/office/drawing/2014/main" id="{518E2BAF-D0D3-44AC-81BE-1A3A1B8CE783}"/>
            </a:ext>
          </a:extLst>
        </xdr:cNvPr>
        <xdr:cNvSpPr/>
      </xdr:nvSpPr>
      <xdr:spPr>
        <a:xfrm>
          <a:off x="19494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139064</xdr:rowOff>
    </xdr:from>
    <xdr:to>
      <xdr:col>107</xdr:col>
      <xdr:colOff>50800</xdr:colOff>
      <xdr:row>108</xdr:row>
      <xdr:rowOff>140970</xdr:rowOff>
    </xdr:to>
    <xdr:cxnSp macro="">
      <xdr:nvCxnSpPr>
        <xdr:cNvPr id="947" name="直線コネクタ 946">
          <a:extLst>
            <a:ext uri="{FF2B5EF4-FFF2-40B4-BE49-F238E27FC236}">
              <a16:creationId xmlns:a16="http://schemas.microsoft.com/office/drawing/2014/main" id="{8FFEBFBB-5684-4750-9D18-71C8341342FD}"/>
            </a:ext>
          </a:extLst>
        </xdr:cNvPr>
        <xdr:cNvCxnSpPr/>
      </xdr:nvCxnSpPr>
      <xdr:spPr>
        <a:xfrm flipV="1">
          <a:off x="19545300" y="18655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143511</xdr:rowOff>
    </xdr:from>
    <xdr:to>
      <xdr:col>98</xdr:col>
      <xdr:colOff>38100</xdr:colOff>
      <xdr:row>109</xdr:row>
      <xdr:rowOff>73661</xdr:rowOff>
    </xdr:to>
    <xdr:sp macro="" textlink="">
      <xdr:nvSpPr>
        <xdr:cNvPr id="948" name="楕円 947">
          <a:extLst>
            <a:ext uri="{FF2B5EF4-FFF2-40B4-BE49-F238E27FC236}">
              <a16:creationId xmlns:a16="http://schemas.microsoft.com/office/drawing/2014/main" id="{351C6539-D404-4312-A249-24B46294E2A6}"/>
            </a:ext>
          </a:extLst>
        </xdr:cNvPr>
        <xdr:cNvSpPr/>
      </xdr:nvSpPr>
      <xdr:spPr>
        <a:xfrm>
          <a:off x="18605500"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140970</xdr:rowOff>
    </xdr:from>
    <xdr:to>
      <xdr:col>102</xdr:col>
      <xdr:colOff>114300</xdr:colOff>
      <xdr:row>109</xdr:row>
      <xdr:rowOff>22861</xdr:rowOff>
    </xdr:to>
    <xdr:cxnSp macro="">
      <xdr:nvCxnSpPr>
        <xdr:cNvPr id="949" name="直線コネクタ 948">
          <a:extLst>
            <a:ext uri="{FF2B5EF4-FFF2-40B4-BE49-F238E27FC236}">
              <a16:creationId xmlns:a16="http://schemas.microsoft.com/office/drawing/2014/main" id="{D59E4299-F144-4716-91FD-8B8F04321249}"/>
            </a:ext>
          </a:extLst>
        </xdr:cNvPr>
        <xdr:cNvCxnSpPr/>
      </xdr:nvCxnSpPr>
      <xdr:spPr>
        <a:xfrm flipV="1">
          <a:off x="18656300" y="18657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950" name="n_1aveValue【庁舎】&#10;一人当たり面積">
          <a:extLst>
            <a:ext uri="{FF2B5EF4-FFF2-40B4-BE49-F238E27FC236}">
              <a16:creationId xmlns:a16="http://schemas.microsoft.com/office/drawing/2014/main" id="{CD530F2F-B691-4391-9187-A7C3451DA0C4}"/>
            </a:ext>
          </a:extLst>
        </xdr:cNvPr>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951" name="n_2aveValue【庁舎】&#10;一人当たり面積">
          <a:extLst>
            <a:ext uri="{FF2B5EF4-FFF2-40B4-BE49-F238E27FC236}">
              <a16:creationId xmlns:a16="http://schemas.microsoft.com/office/drawing/2014/main" id="{B41A5E79-66FC-4770-B63E-48B7169A38E3}"/>
            </a:ext>
          </a:extLst>
        </xdr:cNvPr>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952" name="n_3aveValue【庁舎】&#10;一人当たり面積">
          <a:extLst>
            <a:ext uri="{FF2B5EF4-FFF2-40B4-BE49-F238E27FC236}">
              <a16:creationId xmlns:a16="http://schemas.microsoft.com/office/drawing/2014/main" id="{AE4D41A2-80D1-4661-ACA5-D480A9E3411F}"/>
            </a:ext>
          </a:extLst>
        </xdr:cNvPr>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953" name="n_4aveValue【庁舎】&#10;一人当たり面積">
          <a:extLst>
            <a:ext uri="{FF2B5EF4-FFF2-40B4-BE49-F238E27FC236}">
              <a16:creationId xmlns:a16="http://schemas.microsoft.com/office/drawing/2014/main" id="{BCF98F80-ECCB-4EEE-A143-D87F1C8FEAE2}"/>
            </a:ext>
          </a:extLst>
        </xdr:cNvPr>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1922</xdr:rowOff>
    </xdr:from>
    <xdr:ext cx="469744" cy="259045"/>
    <xdr:sp macro="" textlink="">
      <xdr:nvSpPr>
        <xdr:cNvPr id="954" name="n_1mainValue【庁舎】&#10;一人当たり面積">
          <a:extLst>
            <a:ext uri="{FF2B5EF4-FFF2-40B4-BE49-F238E27FC236}">
              <a16:creationId xmlns:a16="http://schemas.microsoft.com/office/drawing/2014/main" id="{017DDFD4-6190-409A-8C49-E89EA989BCD9}"/>
            </a:ext>
          </a:extLst>
        </xdr:cNvPr>
        <xdr:cNvSpPr txBox="1"/>
      </xdr:nvSpPr>
      <xdr:spPr>
        <a:xfrm>
          <a:off x="210757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9541</xdr:rowOff>
    </xdr:from>
    <xdr:ext cx="469744" cy="259045"/>
    <xdr:sp macro="" textlink="">
      <xdr:nvSpPr>
        <xdr:cNvPr id="955" name="n_2mainValue【庁舎】&#10;一人当たり面積">
          <a:extLst>
            <a:ext uri="{FF2B5EF4-FFF2-40B4-BE49-F238E27FC236}">
              <a16:creationId xmlns:a16="http://schemas.microsoft.com/office/drawing/2014/main" id="{0E064DF6-4DCA-4A75-8487-7B8B53425530}"/>
            </a:ext>
          </a:extLst>
        </xdr:cNvPr>
        <xdr:cNvSpPr txBox="1"/>
      </xdr:nvSpPr>
      <xdr:spPr>
        <a:xfrm>
          <a:off x="20199427" y="186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11447</xdr:rowOff>
    </xdr:from>
    <xdr:ext cx="469744" cy="259045"/>
    <xdr:sp macro="" textlink="">
      <xdr:nvSpPr>
        <xdr:cNvPr id="956" name="n_3mainValue【庁舎】&#10;一人当たり面積">
          <a:extLst>
            <a:ext uri="{FF2B5EF4-FFF2-40B4-BE49-F238E27FC236}">
              <a16:creationId xmlns:a16="http://schemas.microsoft.com/office/drawing/2014/main" id="{53FDE056-D251-4D6D-8E01-89F1E03460BD}"/>
            </a:ext>
          </a:extLst>
        </xdr:cNvPr>
        <xdr:cNvSpPr txBox="1"/>
      </xdr:nvSpPr>
      <xdr:spPr>
        <a:xfrm>
          <a:off x="193104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64788</xdr:rowOff>
    </xdr:from>
    <xdr:ext cx="469744" cy="259045"/>
    <xdr:sp macro="" textlink="">
      <xdr:nvSpPr>
        <xdr:cNvPr id="957" name="n_4mainValue【庁舎】&#10;一人当たり面積">
          <a:extLst>
            <a:ext uri="{FF2B5EF4-FFF2-40B4-BE49-F238E27FC236}">
              <a16:creationId xmlns:a16="http://schemas.microsoft.com/office/drawing/2014/main" id="{FF1F488A-17E2-4AE3-A62C-2C92AA060CCD}"/>
            </a:ext>
          </a:extLst>
        </xdr:cNvPr>
        <xdr:cNvSpPr txBox="1"/>
      </xdr:nvSpPr>
      <xdr:spPr>
        <a:xfrm>
          <a:off x="18421427"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A59E625A-B509-4DF2-B035-C37591A815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F1F64937-DB88-4408-898D-52E3190AE1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3E11CA3C-77BB-4A87-B933-FC292816E3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年度において、類似団体と比較いたしますと、有形固定資産減価償却率は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おいて比率が下回ってる状況にあります。一方、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においては類似団体の比率を上回っている状況にあります。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また、このうち町全体の有形固定資産減価償却率である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％を上回っているものは、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図書館、体育館・プール、福祉施設、市民会館、庁舎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対象の公共施設については、長寿命化を図り、計画的な管理を実施してまいります。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a:t>
          </a:r>
          <a:r>
            <a:rPr kumimoji="1" lang="ja-JP" altLang="ja-JP" sz="1100">
              <a:solidFill>
                <a:schemeClr val="dk1"/>
              </a:solidFill>
              <a:effectLst/>
              <a:latin typeface="+mn-lt"/>
              <a:ea typeface="+mn-ea"/>
              <a:cs typeface="+mn-cs"/>
            </a:rPr>
            <a:t>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年度は、基準財政収入額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ともに増加しているため</a:t>
          </a:r>
          <a:r>
            <a:rPr kumimoji="1" lang="ja-JP" altLang="ja-JP" sz="1100">
              <a:solidFill>
                <a:schemeClr val="dk1"/>
              </a:solidFill>
              <a:effectLst/>
              <a:latin typeface="+mn-lt"/>
              <a:ea typeface="+mn-ea"/>
              <a:cs typeface="+mn-cs"/>
            </a:rPr>
            <a:t>、財政力指数は横ばいとなっています。自主財源の根幹である町税収入の大幅な増加は見込めない状況</a:t>
          </a:r>
          <a:r>
            <a:rPr kumimoji="1" lang="ja-JP" altLang="en-US" sz="1100">
              <a:solidFill>
                <a:schemeClr val="dk1"/>
              </a:solidFill>
              <a:effectLst/>
              <a:latin typeface="+mn-lt"/>
              <a:ea typeface="+mn-ea"/>
              <a:cs typeface="+mn-cs"/>
            </a:rPr>
            <a:t>が続く中、</a:t>
          </a:r>
          <a:r>
            <a:rPr kumimoji="1" lang="ja-JP" altLang="ja-JP" sz="1100">
              <a:solidFill>
                <a:schemeClr val="dk1"/>
              </a:solidFill>
              <a:effectLst/>
              <a:latin typeface="+mn-lt"/>
              <a:ea typeface="+mn-ea"/>
              <a:cs typeface="+mn-cs"/>
            </a:rPr>
            <a:t>多様化する住民ニーズに対応するため限られた財源を有効に活用しながら、最小の経費で最大の効果を挙げるべく行政改革に取り組んでまいります。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103612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103612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基準財政需要額の増加により普通交付税が増加したものの、地方税の減収により経常一般財源は、前年並みとなりましたが障害福祉費の増加、</a:t>
          </a:r>
          <a:r>
            <a:rPr kumimoji="1" lang="ja-JP" altLang="en-US" sz="1100">
              <a:solidFill>
                <a:schemeClr val="dk1"/>
              </a:solidFill>
              <a:effectLst/>
              <a:latin typeface="+mn-lt"/>
              <a:ea typeface="+mn-ea"/>
              <a:cs typeface="+mn-cs"/>
            </a:rPr>
            <a:t>元利償還金額の増加</a:t>
          </a:r>
          <a:r>
            <a:rPr kumimoji="1" lang="ja-JP" altLang="ja-JP" sz="1100">
              <a:solidFill>
                <a:schemeClr val="dk1"/>
              </a:solidFill>
              <a:effectLst/>
              <a:latin typeface="+mn-lt"/>
              <a:ea typeface="+mn-ea"/>
              <a:cs typeface="+mn-cs"/>
            </a:rPr>
            <a:t>、下水道事業会計への負担金の増加等により経常経費充当一般財源等が大きく増加したため比率は悪化しています。比率については類似団体の平均を上回っている状況にありますので、引き続き歳出改革に取り組んで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143002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727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167132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727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65</xdr:row>
      <xdr:rowOff>167132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727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128524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424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159529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3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会計年度任用職員制度が令和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年から始まり増加傾向にあります</a:t>
          </a:r>
          <a:r>
            <a:rPr kumimoji="1" lang="ja-JP" altLang="ja-JP" sz="1100">
              <a:solidFill>
                <a:schemeClr val="dk1"/>
              </a:solidFill>
              <a:effectLst/>
              <a:latin typeface="+mn-lt"/>
              <a:ea typeface="+mn-ea"/>
              <a:cs typeface="+mn-cs"/>
            </a:rPr>
            <a:t>。また物件費は、令和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年度予算にてマイナスシーリング（</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％）を実施し、経常経費の抑制に努めた結果前年並みとなっているため類似団体平均を大きく下回っています。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70898</xdr:rowOff>
    </xdr:from>
    <xdr:to>
      <xdr:col>23</xdr:col>
      <xdr:colOff>133350</xdr:colOff>
      <xdr:row>82</xdr:row>
      <xdr:rowOff>11235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58348"/>
          <a:ext cx="8382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46687</xdr:rowOff>
    </xdr:from>
    <xdr:to>
      <xdr:col>19</xdr:col>
      <xdr:colOff>133350</xdr:colOff>
      <xdr:row>81</xdr:row>
      <xdr:rowOff>70898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34137"/>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167545</xdr:rowOff>
    </xdr:from>
    <xdr:to>
      <xdr:col>15</xdr:col>
      <xdr:colOff>82550</xdr:colOff>
      <xdr:row>81</xdr:row>
      <xdr:rowOff>46687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83545"/>
          <a:ext cx="889000" cy="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167545</xdr:rowOff>
    </xdr:from>
    <xdr:to>
      <xdr:col>11</xdr:col>
      <xdr:colOff>31750</xdr:colOff>
      <xdr:row>81</xdr:row>
      <xdr:rowOff>8449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83545"/>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131885</xdr:rowOff>
    </xdr:from>
    <xdr:to>
      <xdr:col>23</xdr:col>
      <xdr:colOff>184150</xdr:colOff>
      <xdr:row>82</xdr:row>
      <xdr:rowOff>62035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53162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20098</xdr:rowOff>
    </xdr:from>
    <xdr:to>
      <xdr:col>19</xdr:col>
      <xdr:colOff>184150</xdr:colOff>
      <xdr:row>81</xdr:row>
      <xdr:rowOff>121698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131875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167337</xdr:rowOff>
    </xdr:from>
    <xdr:to>
      <xdr:col>15</xdr:col>
      <xdr:colOff>133350</xdr:colOff>
      <xdr:row>81</xdr:row>
      <xdr:rowOff>97487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116745</xdr:rowOff>
    </xdr:from>
    <xdr:to>
      <xdr:col>11</xdr:col>
      <xdr:colOff>82550</xdr:colOff>
      <xdr:row>81</xdr:row>
      <xdr:rowOff>46895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57072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0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129099</xdr:rowOff>
    </xdr:from>
    <xdr:to>
      <xdr:col>7</xdr:col>
      <xdr:colOff>31750</xdr:colOff>
      <xdr:row>81</xdr:row>
      <xdr:rowOff>59249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69426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ラスパイレス指数については、類似団体の平均を下回っておりますので、引き続き給与の適正化に努めてまいります。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134257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4154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168729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168729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015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の一環として定員適正化計画に基づき、職員を削減しながら適正管理に努めてきた結果、類似団体の平均を下回っております。今後も人件費の抑制を図りながら、最小の経費で最大のサービスが提供できるよう、人材育成に取り組んでまいり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94297</xdr:rowOff>
    </xdr:from>
    <xdr:to>
      <xdr:col>81</xdr:col>
      <xdr:colOff>44450</xdr:colOff>
      <xdr:row>59</xdr:row>
      <xdr:rowOff>134514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0984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104352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098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72179</xdr:rowOff>
    </xdr:from>
    <xdr:to>
      <xdr:col>72</xdr:col>
      <xdr:colOff>203200</xdr:colOff>
      <xdr:row>59</xdr:row>
      <xdr:rowOff>104352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72179</xdr:rowOff>
    </xdr:from>
    <xdr:to>
      <xdr:col>68</xdr:col>
      <xdr:colOff>152400</xdr:colOff>
      <xdr:row>59</xdr:row>
      <xdr:rowOff>74189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8772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83714</xdr:rowOff>
    </xdr:from>
    <xdr:to>
      <xdr:col>81</xdr:col>
      <xdr:colOff>95250</xdr:colOff>
      <xdr:row>60</xdr:row>
      <xdr:rowOff>13864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4991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43497</xdr:rowOff>
    </xdr:from>
    <xdr:to>
      <xdr:col>77</xdr:col>
      <xdr:colOff>95250</xdr:colOff>
      <xdr:row>59</xdr:row>
      <xdr:rowOff>145097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155274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53552</xdr:rowOff>
    </xdr:from>
    <xdr:to>
      <xdr:col>73</xdr:col>
      <xdr:colOff>44450</xdr:colOff>
      <xdr:row>59</xdr:row>
      <xdr:rowOff>155152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165329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21379</xdr:rowOff>
    </xdr:from>
    <xdr:to>
      <xdr:col>68</xdr:col>
      <xdr:colOff>203200</xdr:colOff>
      <xdr:row>59</xdr:row>
      <xdr:rowOff>122979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133156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23389</xdr:rowOff>
    </xdr:from>
    <xdr:to>
      <xdr:col>64</xdr:col>
      <xdr:colOff>152400</xdr:colOff>
      <xdr:row>59</xdr:row>
      <xdr:rowOff>124989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135166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0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分子において元利償還金の割合が増加し、公債費における基準財政需要額が減少したことで控除額が減少し、分子が増加しました。一方、分母部分において標準財政需要額が増加した結果、分子増加分と分母増加分で相殺し、</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年平均では横ばいとなっております。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136652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9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109982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946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92964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394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43</xdr:row>
      <xdr:rowOff>162814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938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年度から下水道事業会計が公営企業会計に移行し、繰出金の一部を実質公債費比率の算定から除外する出資金で支出することになったため元利償還金に対する繰出割合が大きく下がったこと</a:t>
          </a:r>
          <a:r>
            <a:rPr kumimoji="1" lang="ja-JP" altLang="en-US" sz="1100">
              <a:solidFill>
                <a:schemeClr val="dk1"/>
              </a:solidFill>
              <a:effectLst/>
              <a:latin typeface="+mn-lt"/>
              <a:ea typeface="+mn-ea"/>
              <a:cs typeface="+mn-cs"/>
            </a:rPr>
            <a:t>及び、充当可能基金の増加により将来負担比率は減少しました</a:t>
          </a:r>
          <a:r>
            <a:rPr kumimoji="1" lang="ja-JP" altLang="ja-JP" sz="1100">
              <a:solidFill>
                <a:schemeClr val="dk1"/>
              </a:solidFill>
              <a:effectLst/>
              <a:latin typeface="+mn-lt"/>
              <a:ea typeface="+mn-ea"/>
              <a:cs typeface="+mn-cs"/>
            </a:rPr>
            <a:t>。しかしながら、類似団体の平均を上回っているため地方債の適正管理・運用、充当可能財源である基金の計画的な積み増しに引き続き取り組んでまいります。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113846</xdr:rowOff>
    </xdr:from>
    <xdr:to>
      <xdr:col>81</xdr:col>
      <xdr:colOff>44450</xdr:colOff>
      <xdr:row>18</xdr:row>
      <xdr:rowOff>37193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028496"/>
          <a:ext cx="8382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37193</xdr:rowOff>
    </xdr:from>
    <xdr:to>
      <xdr:col>77</xdr:col>
      <xdr:colOff>44450</xdr:colOff>
      <xdr:row>19</xdr:row>
      <xdr:rowOff>94978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12329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94978</xdr:rowOff>
    </xdr:from>
    <xdr:to>
      <xdr:col>72</xdr:col>
      <xdr:colOff>203200</xdr:colOff>
      <xdr:row>20</xdr:row>
      <xdr:rowOff>142422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352528"/>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142422</xdr:rowOff>
    </xdr:from>
    <xdr:to>
      <xdr:col>68</xdr:col>
      <xdr:colOff>152400</xdr:colOff>
      <xdr:row>23</xdr:row>
      <xdr:rowOff>22769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571422"/>
          <a:ext cx="889000" cy="39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63046</xdr:rowOff>
    </xdr:from>
    <xdr:to>
      <xdr:col>81</xdr:col>
      <xdr:colOff>95250</xdr:colOff>
      <xdr:row>17</xdr:row>
      <xdr:rowOff>164646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35123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94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157843</xdr:rowOff>
    </xdr:from>
    <xdr:to>
      <xdr:col>77</xdr:col>
      <xdr:colOff>95250</xdr:colOff>
      <xdr:row>18</xdr:row>
      <xdr:rowOff>87993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72770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5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44178</xdr:rowOff>
    </xdr:from>
    <xdr:to>
      <xdr:col>73</xdr:col>
      <xdr:colOff>44450</xdr:colOff>
      <xdr:row>19</xdr:row>
      <xdr:rowOff>145778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130555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91622</xdr:rowOff>
    </xdr:from>
    <xdr:to>
      <xdr:col>68</xdr:col>
      <xdr:colOff>203200</xdr:colOff>
      <xdr:row>21</xdr:row>
      <xdr:rowOff>21772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5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6549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6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143419</xdr:rowOff>
    </xdr:from>
    <xdr:to>
      <xdr:col>64</xdr:col>
      <xdr:colOff>152400</xdr:colOff>
      <xdr:row>23</xdr:row>
      <xdr:rowOff>73569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58346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400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119108</xdr:rowOff>
    </xdr:from>
    <xdr:to>
      <xdr:col>29</xdr:col>
      <xdr:colOff>127000</xdr:colOff>
      <xdr:row>18</xdr:row>
      <xdr:rowOff>122047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52833"/>
          <a:ext cx="6477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119108</xdr:rowOff>
    </xdr:from>
    <xdr:to>
      <xdr:col>26</xdr:col>
      <xdr:colOff>50800</xdr:colOff>
      <xdr:row>18</xdr:row>
      <xdr:rowOff>168241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2833"/>
          <a:ext cx="698500" cy="4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168241</xdr:rowOff>
    </xdr:from>
    <xdr:to>
      <xdr:col>22</xdr:col>
      <xdr:colOff>114300</xdr:colOff>
      <xdr:row>19</xdr:row>
      <xdr:rowOff>8220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1966"/>
          <a:ext cx="698500" cy="1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5673</xdr:rowOff>
    </xdr:from>
    <xdr:to>
      <xdr:col>18</xdr:col>
      <xdr:colOff>177800</xdr:colOff>
      <xdr:row>19</xdr:row>
      <xdr:rowOff>8220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10848"/>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71247</xdr:rowOff>
    </xdr:from>
    <xdr:to>
      <xdr:col>29</xdr:col>
      <xdr:colOff>177800</xdr:colOff>
      <xdr:row>19</xdr:row>
      <xdr:rowOff>1397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43324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68308</xdr:rowOff>
    </xdr:from>
    <xdr:to>
      <xdr:col>26</xdr:col>
      <xdr:colOff>101600</xdr:colOff>
      <xdr:row>18</xdr:row>
      <xdr:rowOff>169908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154685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117441</xdr:rowOff>
    </xdr:from>
    <xdr:to>
      <xdr:col>22</xdr:col>
      <xdr:colOff>165100</xdr:colOff>
      <xdr:row>19</xdr:row>
      <xdr:rowOff>47591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1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128870</xdr:rowOff>
    </xdr:from>
    <xdr:to>
      <xdr:col>19</xdr:col>
      <xdr:colOff>38100</xdr:colOff>
      <xdr:row>19</xdr:row>
      <xdr:rowOff>59020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43797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126323</xdr:rowOff>
    </xdr:from>
    <xdr:to>
      <xdr:col>15</xdr:col>
      <xdr:colOff>101600</xdr:colOff>
      <xdr:row>19</xdr:row>
      <xdr:rowOff>56473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41250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137287</xdr:rowOff>
    </xdr:from>
    <xdr:to>
      <xdr:col>29</xdr:col>
      <xdr:colOff>127000</xdr:colOff>
      <xdr:row>36</xdr:row>
      <xdr:rowOff>162410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0537"/>
          <a:ext cx="647700" cy="2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151163</xdr:rowOff>
    </xdr:from>
    <xdr:to>
      <xdr:col>26</xdr:col>
      <xdr:colOff>50800</xdr:colOff>
      <xdr:row>36</xdr:row>
      <xdr:rowOff>162410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04413"/>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151163</xdr:rowOff>
    </xdr:from>
    <xdr:to>
      <xdr:col>22</xdr:col>
      <xdr:colOff>114300</xdr:colOff>
      <xdr:row>36</xdr:row>
      <xdr:rowOff>153586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4413"/>
          <a:ext cx="698500" cy="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303342</xdr:rowOff>
    </xdr:from>
    <xdr:to>
      <xdr:col>18</xdr:col>
      <xdr:colOff>177800</xdr:colOff>
      <xdr:row>36</xdr:row>
      <xdr:rowOff>153586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3692"/>
          <a:ext cx="698500" cy="19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86487</xdr:rowOff>
    </xdr:from>
    <xdr:to>
      <xdr:col>29</xdr:col>
      <xdr:colOff>177800</xdr:colOff>
      <xdr:row>37</xdr:row>
      <xdr:rowOff>16637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58564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111610</xdr:rowOff>
    </xdr:from>
    <xdr:to>
      <xdr:col>26</xdr:col>
      <xdr:colOff>101600</xdr:colOff>
      <xdr:row>37</xdr:row>
      <xdr:rowOff>41760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26537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100363</xdr:rowOff>
    </xdr:from>
    <xdr:to>
      <xdr:col>22</xdr:col>
      <xdr:colOff>165100</xdr:colOff>
      <xdr:row>37</xdr:row>
      <xdr:rowOff>30513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102786</xdr:rowOff>
    </xdr:from>
    <xdr:to>
      <xdr:col>19</xdr:col>
      <xdr:colOff>38100</xdr:colOff>
      <xdr:row>37</xdr:row>
      <xdr:rowOff>32936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252542</xdr:rowOff>
    </xdr:from>
    <xdr:to>
      <xdr:col>15</xdr:col>
      <xdr:colOff>101600</xdr:colOff>
      <xdr:row>36</xdr:row>
      <xdr:rowOff>11242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人件費に関しては、令和２年度から会計年度任用職員制度が始まり、大きく増加する見込みでしたが、投資的経費に掛かる人件費が増加したことに伴い、昨年度より数値が改善いたしました。</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年度予算編成においてマイナスシーリングを実施し、経常経費の抑制に取り組んだため、類似団体の平均を下回っています。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82550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3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82550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16</xdr:row>
      <xdr:rowOff>25400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1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25400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既存保育所・幼稚園の認定こども園移行により施設型給付費が平成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年度から増加するとともに、障害福祉費の増加に比例して経常経費充当一般財源が増加していることから比率は年々悪化しています。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37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60</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949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経常収支比率が類似団体平均を上回っているのは、繰出金の増加が主な要因であり、これまでに整備してきた下水道施設の維持管理経費として、公営企業会計への繰出金が依然として必要となっております。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4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81280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60</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949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68580</xdr:rowOff>
    </xdr:from>
    <xdr:to>
      <xdr:col>65</xdr:col>
      <xdr:colOff>53975</xdr:colOff>
      <xdr:row>60</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事業の見直しにより補助金等の削減に努めていますが、下水道事業会計負担金、一部事務組合への負担金が増加傾向にあり、類似団体を大きく上回っています。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40</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8158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3556</xdr:rowOff>
    </xdr:from>
    <xdr:to>
      <xdr:col>78</xdr:col>
      <xdr:colOff>69850</xdr:colOff>
      <xdr:row>40</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61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147574</xdr:rowOff>
    </xdr:from>
    <xdr:to>
      <xdr:col>73</xdr:col>
      <xdr:colOff>180975</xdr:colOff>
      <xdr:row>40</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8341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39</xdr:row>
      <xdr:rowOff>147574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91224"/>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124206</xdr:rowOff>
    </xdr:from>
    <xdr:to>
      <xdr:col>78</xdr:col>
      <xdr:colOff>120650</xdr:colOff>
      <xdr:row>40</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39133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128778</xdr:rowOff>
    </xdr:from>
    <xdr:to>
      <xdr:col>74</xdr:col>
      <xdr:colOff>31750</xdr:colOff>
      <xdr:row>40</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43705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96774</xdr:rowOff>
    </xdr:from>
    <xdr:to>
      <xdr:col>69</xdr:col>
      <xdr:colOff>142875</xdr:colOff>
      <xdr:row>40</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11701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施設建設に伴う高額の長期借入が終了</a:t>
          </a:r>
          <a:r>
            <a:rPr kumimoji="1" lang="ja-JP" altLang="en-US" sz="1100">
              <a:solidFill>
                <a:schemeClr val="dk1"/>
              </a:solidFill>
              <a:effectLst/>
              <a:latin typeface="+mn-lt"/>
              <a:ea typeface="+mn-ea"/>
              <a:cs typeface="+mn-cs"/>
            </a:rPr>
            <a:t>する一方で新たな償還が始まったことで償還額は増加していますが類似団体、全国平均及び県平均ともに下回っております</a:t>
          </a:r>
          <a:r>
            <a:rPr kumimoji="1" lang="ja-JP" altLang="ja-JP" sz="1100">
              <a:solidFill>
                <a:schemeClr val="dk1"/>
              </a:solidFill>
              <a:effectLst/>
              <a:latin typeface="+mn-lt"/>
              <a:ea typeface="+mn-ea"/>
              <a:cs typeface="+mn-cs"/>
            </a:rPr>
            <a:t>。今後、償還額を借入額が上回り地方債残高の増加による一時的な償還額の増加も見込まれますが、財政計画に基づいて公債費を適正に管理することで比率を抑えるよう努めます。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20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20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66039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96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における補助費及び繰出金等の構成比が特に高く、類似団体を大きく上回っております。また、扶助費の伸びも見過ごすことができない状況となっており、引き続き社会保障関連経費の抑制に努める必要があり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79</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6235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129287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464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129287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006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56135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772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108221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57633</xdr:rowOff>
    </xdr:from>
    <xdr:to>
      <xdr:col>24</xdr:col>
      <xdr:colOff>63500</xdr:colOff>
      <xdr:row>39</xdr:row>
      <xdr:rowOff>61290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4418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61290</xdr:rowOff>
    </xdr:from>
    <xdr:to>
      <xdr:col>19</xdr:col>
      <xdr:colOff>177800</xdr:colOff>
      <xdr:row>39</xdr:row>
      <xdr:rowOff>102504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47840"/>
          <a:ext cx="889000" cy="4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89914</xdr:rowOff>
    </xdr:from>
    <xdr:to>
      <xdr:col>15</xdr:col>
      <xdr:colOff>50800</xdr:colOff>
      <xdr:row>39</xdr:row>
      <xdr:rowOff>102504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76464"/>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83154</xdr:rowOff>
    </xdr:from>
    <xdr:to>
      <xdr:col>10</xdr:col>
      <xdr:colOff>114300</xdr:colOff>
      <xdr:row>39</xdr:row>
      <xdr:rowOff>89914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69704"/>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6833</xdr:rowOff>
    </xdr:from>
    <xdr:to>
      <xdr:col>24</xdr:col>
      <xdr:colOff>114300</xdr:colOff>
      <xdr:row>39</xdr:row>
      <xdr:rowOff>108433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93210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10490</xdr:rowOff>
    </xdr:from>
    <xdr:to>
      <xdr:col>20</xdr:col>
      <xdr:colOff>38100</xdr:colOff>
      <xdr:row>39</xdr:row>
      <xdr:rowOff>112090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103217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51704</xdr:rowOff>
    </xdr:from>
    <xdr:to>
      <xdr:col>15</xdr:col>
      <xdr:colOff>101600</xdr:colOff>
      <xdr:row>39</xdr:row>
      <xdr:rowOff>153304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144431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39114</xdr:rowOff>
    </xdr:from>
    <xdr:to>
      <xdr:col>10</xdr:col>
      <xdr:colOff>165100</xdr:colOff>
      <xdr:row>39</xdr:row>
      <xdr:rowOff>140714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131841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32354</xdr:rowOff>
    </xdr:from>
    <xdr:to>
      <xdr:col>6</xdr:col>
      <xdr:colOff>38100</xdr:colOff>
      <xdr:row>39</xdr:row>
      <xdr:rowOff>133954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125081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126632</xdr:rowOff>
    </xdr:from>
    <xdr:to>
      <xdr:col>24</xdr:col>
      <xdr:colOff>62865</xdr:colOff>
      <xdr:row>57</xdr:row>
      <xdr:rowOff>86258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682"/>
          <a:ext cx="1270" cy="133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90085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86258</xdr:rowOff>
    </xdr:from>
    <xdr:to>
      <xdr:col>24</xdr:col>
      <xdr:colOff>152400</xdr:colOff>
      <xdr:row>57</xdr:row>
      <xdr:rowOff>86258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5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73309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126632</xdr:rowOff>
    </xdr:from>
    <xdr:to>
      <xdr:col>24</xdr:col>
      <xdr:colOff>152400</xdr:colOff>
      <xdr:row>49</xdr:row>
      <xdr:rowOff>126632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55614</xdr:rowOff>
    </xdr:from>
    <xdr:to>
      <xdr:col>24</xdr:col>
      <xdr:colOff>63500</xdr:colOff>
      <xdr:row>57</xdr:row>
      <xdr:rowOff>32677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56814"/>
          <a:ext cx="8382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108894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9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86017</xdr:rowOff>
    </xdr:from>
    <xdr:to>
      <xdr:col>24</xdr:col>
      <xdr:colOff>114300</xdr:colOff>
      <xdr:row>55</xdr:row>
      <xdr:rowOff>16167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4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32677</xdr:rowOff>
    </xdr:from>
    <xdr:to>
      <xdr:col>19</xdr:col>
      <xdr:colOff>177800</xdr:colOff>
      <xdr:row>57</xdr:row>
      <xdr:rowOff>49225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532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129349</xdr:rowOff>
    </xdr:from>
    <xdr:to>
      <xdr:col>20</xdr:col>
      <xdr:colOff>38100</xdr:colOff>
      <xdr:row>55</xdr:row>
      <xdr:rowOff>59499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8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76026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49225</xdr:rowOff>
    </xdr:from>
    <xdr:to>
      <xdr:col>15</xdr:col>
      <xdr:colOff>50800</xdr:colOff>
      <xdr:row>57</xdr:row>
      <xdr:rowOff>115253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1875"/>
          <a:ext cx="889000" cy="6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25730</xdr:rowOff>
    </xdr:from>
    <xdr:to>
      <xdr:col>15</xdr:col>
      <xdr:colOff>101600</xdr:colOff>
      <xdr:row>55</xdr:row>
      <xdr:rowOff>127330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143857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103784</xdr:rowOff>
    </xdr:from>
    <xdr:to>
      <xdr:col>10</xdr:col>
      <xdr:colOff>114300</xdr:colOff>
      <xdr:row>57</xdr:row>
      <xdr:rowOff>115253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76434"/>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64427</xdr:rowOff>
    </xdr:from>
    <xdr:to>
      <xdr:col>10</xdr:col>
      <xdr:colOff>165100</xdr:colOff>
      <xdr:row>55</xdr:row>
      <xdr:rowOff>166027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11104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38202</xdr:rowOff>
    </xdr:from>
    <xdr:to>
      <xdr:col>6</xdr:col>
      <xdr:colOff>38100</xdr:colOff>
      <xdr:row>55</xdr:row>
      <xdr:rowOff>139802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4814</xdr:rowOff>
    </xdr:from>
    <xdr:to>
      <xdr:col>24</xdr:col>
      <xdr:colOff>114300</xdr:colOff>
      <xdr:row>56</xdr:row>
      <xdr:rowOff>106414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154691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153327</xdr:rowOff>
    </xdr:from>
    <xdr:to>
      <xdr:col>20</xdr:col>
      <xdr:colOff>38100</xdr:colOff>
      <xdr:row>57</xdr:row>
      <xdr:rowOff>83477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74604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169875</xdr:rowOff>
    </xdr:from>
    <xdr:to>
      <xdr:col>15</xdr:col>
      <xdr:colOff>101600</xdr:colOff>
      <xdr:row>57</xdr:row>
      <xdr:rowOff>100025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91152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64453</xdr:rowOff>
    </xdr:from>
    <xdr:to>
      <xdr:col>10</xdr:col>
      <xdr:colOff>165100</xdr:colOff>
      <xdr:row>57</xdr:row>
      <xdr:rowOff>166053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157180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52984</xdr:rowOff>
    </xdr:from>
    <xdr:to>
      <xdr:col>6</xdr:col>
      <xdr:colOff>38100</xdr:colOff>
      <xdr:row>57</xdr:row>
      <xdr:rowOff>154584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167246</xdr:rowOff>
    </xdr:from>
    <xdr:to>
      <xdr:col>24</xdr:col>
      <xdr:colOff>63500</xdr:colOff>
      <xdr:row>79</xdr:row>
      <xdr:rowOff>2273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034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161189</xdr:rowOff>
    </xdr:from>
    <xdr:to>
      <xdr:col>19</xdr:col>
      <xdr:colOff>177800</xdr:colOff>
      <xdr:row>79</xdr:row>
      <xdr:rowOff>2273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428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161189</xdr:rowOff>
    </xdr:from>
    <xdr:to>
      <xdr:col>15</xdr:col>
      <xdr:colOff>50800</xdr:colOff>
      <xdr:row>78</xdr:row>
      <xdr:rowOff>167512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4289"/>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144387</xdr:rowOff>
    </xdr:from>
    <xdr:to>
      <xdr:col>10</xdr:col>
      <xdr:colOff>114300</xdr:colOff>
      <xdr:row>78</xdr:row>
      <xdr:rowOff>167512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17487"/>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116446</xdr:rowOff>
    </xdr:from>
    <xdr:to>
      <xdr:col>24</xdr:col>
      <xdr:colOff>114300</xdr:colOff>
      <xdr:row>79</xdr:row>
      <xdr:rowOff>46596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31373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122923</xdr:rowOff>
    </xdr:from>
    <xdr:to>
      <xdr:col>20</xdr:col>
      <xdr:colOff>38100</xdr:colOff>
      <xdr:row>79</xdr:row>
      <xdr:rowOff>53073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110389</xdr:rowOff>
    </xdr:from>
    <xdr:to>
      <xdr:col>15</xdr:col>
      <xdr:colOff>101600</xdr:colOff>
      <xdr:row>79</xdr:row>
      <xdr:rowOff>40539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31666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116712</xdr:rowOff>
    </xdr:from>
    <xdr:to>
      <xdr:col>10</xdr:col>
      <xdr:colOff>165100</xdr:colOff>
      <xdr:row>79</xdr:row>
      <xdr:rowOff>46862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37989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93587</xdr:rowOff>
    </xdr:from>
    <xdr:to>
      <xdr:col>6</xdr:col>
      <xdr:colOff>38100</xdr:colOff>
      <xdr:row>79</xdr:row>
      <xdr:rowOff>23737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14864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7249</xdr:rowOff>
    </xdr:from>
    <xdr:to>
      <xdr:col>24</xdr:col>
      <xdr:colOff>63500</xdr:colOff>
      <xdr:row>94</xdr:row>
      <xdr:rowOff>3888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952099"/>
          <a:ext cx="838200" cy="16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3888</xdr:rowOff>
    </xdr:from>
    <xdr:to>
      <xdr:col>19</xdr:col>
      <xdr:colOff>177800</xdr:colOff>
      <xdr:row>94</xdr:row>
      <xdr:rowOff>100907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20188"/>
          <a:ext cx="889000" cy="9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32168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100907</xdr:rowOff>
    </xdr:from>
    <xdr:to>
      <xdr:col>15</xdr:col>
      <xdr:colOff>50800</xdr:colOff>
      <xdr:row>94</xdr:row>
      <xdr:rowOff>100952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1720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100952</xdr:rowOff>
    </xdr:from>
    <xdr:to>
      <xdr:col>10</xdr:col>
      <xdr:colOff>114300</xdr:colOff>
      <xdr:row>94</xdr:row>
      <xdr:rowOff>127608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17252"/>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127899</xdr:rowOff>
    </xdr:from>
    <xdr:to>
      <xdr:col>24</xdr:col>
      <xdr:colOff>114300</xdr:colOff>
      <xdr:row>93</xdr:row>
      <xdr:rowOff>58049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150776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124538</xdr:rowOff>
    </xdr:from>
    <xdr:to>
      <xdr:col>20</xdr:col>
      <xdr:colOff>38100</xdr:colOff>
      <xdr:row>94</xdr:row>
      <xdr:rowOff>54688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71215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8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50107</xdr:rowOff>
    </xdr:from>
    <xdr:to>
      <xdr:col>15</xdr:col>
      <xdr:colOff>101600</xdr:colOff>
      <xdr:row>94</xdr:row>
      <xdr:rowOff>151707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168234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50152</xdr:rowOff>
    </xdr:from>
    <xdr:to>
      <xdr:col>10</xdr:col>
      <xdr:colOff>165100</xdr:colOff>
      <xdr:row>94</xdr:row>
      <xdr:rowOff>151752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168279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76808</xdr:rowOff>
    </xdr:from>
    <xdr:to>
      <xdr:col>6</xdr:col>
      <xdr:colOff>38100</xdr:colOff>
      <xdr:row>95</xdr:row>
      <xdr:rowOff>6958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23485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9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58789</xdr:rowOff>
    </xdr:from>
    <xdr:to>
      <xdr:col>55</xdr:col>
      <xdr:colOff>0</xdr:colOff>
      <xdr:row>36</xdr:row>
      <xdr:rowOff>84438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16639"/>
          <a:ext cx="838200" cy="5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84438</xdr:rowOff>
    </xdr:from>
    <xdr:to>
      <xdr:col>50</xdr:col>
      <xdr:colOff>114300</xdr:colOff>
      <xdr:row>36</xdr:row>
      <xdr:rowOff>135389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56638"/>
          <a:ext cx="889000" cy="5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135389</xdr:rowOff>
    </xdr:from>
    <xdr:to>
      <xdr:col>45</xdr:col>
      <xdr:colOff>177800</xdr:colOff>
      <xdr:row>36</xdr:row>
      <xdr:rowOff>140180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07589"/>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140180</xdr:rowOff>
    </xdr:from>
    <xdr:to>
      <xdr:col>41</xdr:col>
      <xdr:colOff>50800</xdr:colOff>
      <xdr:row>37</xdr:row>
      <xdr:rowOff>66489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12380"/>
          <a:ext cx="8890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7989</xdr:rowOff>
    </xdr:from>
    <xdr:to>
      <xdr:col>55</xdr:col>
      <xdr:colOff>50800</xdr:colOff>
      <xdr:row>33</xdr:row>
      <xdr:rowOff>109589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6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30866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1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33638</xdr:rowOff>
    </xdr:from>
    <xdr:to>
      <xdr:col>50</xdr:col>
      <xdr:colOff>165100</xdr:colOff>
      <xdr:row>36</xdr:row>
      <xdr:rowOff>135238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126365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84589</xdr:rowOff>
    </xdr:from>
    <xdr:to>
      <xdr:col>46</xdr:col>
      <xdr:colOff>38100</xdr:colOff>
      <xdr:row>37</xdr:row>
      <xdr:rowOff>14739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5866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89380</xdr:rowOff>
    </xdr:from>
    <xdr:to>
      <xdr:col>41</xdr:col>
      <xdr:colOff>101600</xdr:colOff>
      <xdr:row>37</xdr:row>
      <xdr:rowOff>19530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15689</xdr:rowOff>
    </xdr:from>
    <xdr:to>
      <xdr:col>36</xdr:col>
      <xdr:colOff>165100</xdr:colOff>
      <xdr:row>37</xdr:row>
      <xdr:rowOff>117289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108416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87707</xdr:rowOff>
    </xdr:from>
    <xdr:to>
      <xdr:col>55</xdr:col>
      <xdr:colOff>0</xdr:colOff>
      <xdr:row>56</xdr:row>
      <xdr:rowOff>69410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17457"/>
          <a:ext cx="838200" cy="15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87707</xdr:rowOff>
    </xdr:from>
    <xdr:to>
      <xdr:col>50</xdr:col>
      <xdr:colOff>114300</xdr:colOff>
      <xdr:row>56</xdr:row>
      <xdr:rowOff>124315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17457"/>
          <a:ext cx="8890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144580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124315</xdr:rowOff>
    </xdr:from>
    <xdr:to>
      <xdr:col>45</xdr:col>
      <xdr:colOff>177800</xdr:colOff>
      <xdr:row>58</xdr:row>
      <xdr:rowOff>19538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25515"/>
          <a:ext cx="889000" cy="23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75994</xdr:rowOff>
    </xdr:from>
    <xdr:to>
      <xdr:col>41</xdr:col>
      <xdr:colOff>50800</xdr:colOff>
      <xdr:row>58</xdr:row>
      <xdr:rowOff>19538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48644"/>
          <a:ext cx="889000" cy="11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18610</xdr:rowOff>
    </xdr:from>
    <xdr:to>
      <xdr:col>55</xdr:col>
      <xdr:colOff>50800</xdr:colOff>
      <xdr:row>56</xdr:row>
      <xdr:rowOff>120210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41487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36907</xdr:rowOff>
    </xdr:from>
    <xdr:to>
      <xdr:col>50</xdr:col>
      <xdr:colOff>165100</xdr:colOff>
      <xdr:row>55</xdr:row>
      <xdr:rowOff>138507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155034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24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73515</xdr:rowOff>
    </xdr:from>
    <xdr:to>
      <xdr:col>46</xdr:col>
      <xdr:colOff>38100</xdr:colOff>
      <xdr:row>57</xdr:row>
      <xdr:rowOff>3665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166242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140188</xdr:rowOff>
    </xdr:from>
    <xdr:to>
      <xdr:col>41</xdr:col>
      <xdr:colOff>101600</xdr:colOff>
      <xdr:row>58</xdr:row>
      <xdr:rowOff>70338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61465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25194</xdr:rowOff>
    </xdr:from>
    <xdr:to>
      <xdr:col>36</xdr:col>
      <xdr:colOff>165100</xdr:colOff>
      <xdr:row>57</xdr:row>
      <xdr:rowOff>126794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117921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9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34250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378650"/>
          <a:ext cx="1270" cy="126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152377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1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34250</xdr:rowOff>
    </xdr:from>
    <xdr:to>
      <xdr:col>55</xdr:col>
      <xdr:colOff>88900</xdr:colOff>
      <xdr:row>72</xdr:row>
      <xdr:rowOff>34250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37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101263</xdr:rowOff>
    </xdr:from>
    <xdr:to>
      <xdr:col>55</xdr:col>
      <xdr:colOff>0</xdr:colOff>
      <xdr:row>77</xdr:row>
      <xdr:rowOff>48096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102763"/>
          <a:ext cx="838200" cy="11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137899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3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159472</xdr:rowOff>
    </xdr:from>
    <xdr:to>
      <xdr:col>55</xdr:col>
      <xdr:colOff>50800</xdr:colOff>
      <xdr:row>78</xdr:row>
      <xdr:rowOff>89622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101263</xdr:rowOff>
    </xdr:from>
    <xdr:to>
      <xdr:col>50</xdr:col>
      <xdr:colOff>114300</xdr:colOff>
      <xdr:row>74</xdr:row>
      <xdr:rowOff>66254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102763"/>
          <a:ext cx="889000" cy="65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37922</xdr:rowOff>
    </xdr:from>
    <xdr:to>
      <xdr:col>50</xdr:col>
      <xdr:colOff>165100</xdr:colOff>
      <xdr:row>76</xdr:row>
      <xdr:rowOff>139522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0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130649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66254</xdr:rowOff>
    </xdr:from>
    <xdr:to>
      <xdr:col>45</xdr:col>
      <xdr:colOff>177800</xdr:colOff>
      <xdr:row>78</xdr:row>
      <xdr:rowOff>156714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753554"/>
          <a:ext cx="889000" cy="77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159227</xdr:rowOff>
    </xdr:from>
    <xdr:to>
      <xdr:col>46</xdr:col>
      <xdr:colOff>38100</xdr:colOff>
      <xdr:row>75</xdr:row>
      <xdr:rowOff>89377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8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80504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125478</xdr:rowOff>
    </xdr:from>
    <xdr:to>
      <xdr:col>41</xdr:col>
      <xdr:colOff>50800</xdr:colOff>
      <xdr:row>78</xdr:row>
      <xdr:rowOff>156714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55678"/>
          <a:ext cx="889000" cy="37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83887</xdr:rowOff>
    </xdr:from>
    <xdr:to>
      <xdr:col>41</xdr:col>
      <xdr:colOff>101600</xdr:colOff>
      <xdr:row>75</xdr:row>
      <xdr:rowOff>14037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77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5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79544</xdr:rowOff>
    </xdr:from>
    <xdr:to>
      <xdr:col>36</xdr:col>
      <xdr:colOff>165100</xdr:colOff>
      <xdr:row>74</xdr:row>
      <xdr:rowOff>9694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59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26221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3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168746</xdr:rowOff>
    </xdr:from>
    <xdr:to>
      <xdr:col>55</xdr:col>
      <xdr:colOff>50800</xdr:colOff>
      <xdr:row>77</xdr:row>
      <xdr:rowOff>98896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20173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50463</xdr:rowOff>
    </xdr:from>
    <xdr:to>
      <xdr:col>50</xdr:col>
      <xdr:colOff>165100</xdr:colOff>
      <xdr:row>70</xdr:row>
      <xdr:rowOff>152063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0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168590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18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15454</xdr:rowOff>
    </xdr:from>
    <xdr:to>
      <xdr:col>46</xdr:col>
      <xdr:colOff>38100</xdr:colOff>
      <xdr:row>74</xdr:row>
      <xdr:rowOff>117054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133581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47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105914</xdr:rowOff>
    </xdr:from>
    <xdr:to>
      <xdr:col>41</xdr:col>
      <xdr:colOff>101600</xdr:colOff>
      <xdr:row>79</xdr:row>
      <xdr:rowOff>36064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27191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7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74678</xdr:rowOff>
    </xdr:from>
    <xdr:to>
      <xdr:col>36</xdr:col>
      <xdr:colOff>165100</xdr:colOff>
      <xdr:row>77</xdr:row>
      <xdr:rowOff>4828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167405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26026</xdr:rowOff>
    </xdr:from>
    <xdr:to>
      <xdr:col>55</xdr:col>
      <xdr:colOff>0</xdr:colOff>
      <xdr:row>98</xdr:row>
      <xdr:rowOff>34065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28126"/>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34065</xdr:rowOff>
    </xdr:from>
    <xdr:to>
      <xdr:col>50</xdr:col>
      <xdr:colOff>114300</xdr:colOff>
      <xdr:row>98</xdr:row>
      <xdr:rowOff>65016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36165"/>
          <a:ext cx="889000" cy="3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65016</xdr:rowOff>
    </xdr:from>
    <xdr:to>
      <xdr:col>45</xdr:col>
      <xdr:colOff>177800</xdr:colOff>
      <xdr:row>98</xdr:row>
      <xdr:rowOff>84497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67116"/>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83277</xdr:rowOff>
    </xdr:from>
    <xdr:to>
      <xdr:col>41</xdr:col>
      <xdr:colOff>50800</xdr:colOff>
      <xdr:row>98</xdr:row>
      <xdr:rowOff>84497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8537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146676</xdr:rowOff>
    </xdr:from>
    <xdr:to>
      <xdr:col>55</xdr:col>
      <xdr:colOff>50800</xdr:colOff>
      <xdr:row>98</xdr:row>
      <xdr:rowOff>76826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61603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154715</xdr:rowOff>
    </xdr:from>
    <xdr:to>
      <xdr:col>50</xdr:col>
      <xdr:colOff>165100</xdr:colOff>
      <xdr:row>98</xdr:row>
      <xdr:rowOff>84865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75992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14216</xdr:rowOff>
    </xdr:from>
    <xdr:to>
      <xdr:col>46</xdr:col>
      <xdr:colOff>38100</xdr:colOff>
      <xdr:row>98</xdr:row>
      <xdr:rowOff>115816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106943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33697</xdr:rowOff>
    </xdr:from>
    <xdr:to>
      <xdr:col>41</xdr:col>
      <xdr:colOff>101600</xdr:colOff>
      <xdr:row>98</xdr:row>
      <xdr:rowOff>135297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126424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32477</xdr:rowOff>
    </xdr:from>
    <xdr:to>
      <xdr:col>36</xdr:col>
      <xdr:colOff>165100</xdr:colOff>
      <xdr:row>98</xdr:row>
      <xdr:rowOff>134077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125204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88069</xdr:rowOff>
    </xdr:from>
    <xdr:to>
      <xdr:col>85</xdr:col>
      <xdr:colOff>127000</xdr:colOff>
      <xdr:row>39</xdr:row>
      <xdr:rowOff>93131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7461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93131</xdr:rowOff>
    </xdr:from>
    <xdr:to>
      <xdr:col>81</xdr:col>
      <xdr:colOff>50800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79681"/>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98781</xdr:rowOff>
    </xdr:from>
    <xdr:to>
      <xdr:col>76</xdr:col>
      <xdr:colOff>114300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98781</xdr:rowOff>
    </xdr:from>
    <xdr:to>
      <xdr:col>71</xdr:col>
      <xdr:colOff>177800</xdr:colOff>
      <xdr:row>39</xdr:row>
      <xdr:rowOff>98781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85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37269</xdr:rowOff>
    </xdr:from>
    <xdr:to>
      <xdr:col>85</xdr:col>
      <xdr:colOff>177800</xdr:colOff>
      <xdr:row>39</xdr:row>
      <xdr:rowOff>138869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7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123646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8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42331</xdr:rowOff>
    </xdr:from>
    <xdr:to>
      <xdr:col>81</xdr:col>
      <xdr:colOff>101600</xdr:colOff>
      <xdr:row>39</xdr:row>
      <xdr:rowOff>143931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7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135058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82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47981</xdr:rowOff>
    </xdr:from>
    <xdr:to>
      <xdr:col>72</xdr:col>
      <xdr:colOff>38100</xdr:colOff>
      <xdr:row>39</xdr:row>
      <xdr:rowOff>149581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140708</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47981</xdr:rowOff>
    </xdr:from>
    <xdr:to>
      <xdr:col>67</xdr:col>
      <xdr:colOff>101600</xdr:colOff>
      <xdr:row>39</xdr:row>
      <xdr:rowOff>149581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140708</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74657</xdr:rowOff>
    </xdr:from>
    <xdr:to>
      <xdr:col>85</xdr:col>
      <xdr:colOff>127000</xdr:colOff>
      <xdr:row>77</xdr:row>
      <xdr:rowOff>100501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6307"/>
          <a:ext cx="8382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85065</xdr:rowOff>
    </xdr:from>
    <xdr:to>
      <xdr:col>81</xdr:col>
      <xdr:colOff>50800</xdr:colOff>
      <xdr:row>77</xdr:row>
      <xdr:rowOff>100501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86715"/>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65176</xdr:rowOff>
    </xdr:from>
    <xdr:to>
      <xdr:col>76</xdr:col>
      <xdr:colOff>114300</xdr:colOff>
      <xdr:row>77</xdr:row>
      <xdr:rowOff>85065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6682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60179</xdr:rowOff>
    </xdr:from>
    <xdr:to>
      <xdr:col>71</xdr:col>
      <xdr:colOff>177800</xdr:colOff>
      <xdr:row>77</xdr:row>
      <xdr:rowOff>65176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6182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23857</xdr:rowOff>
    </xdr:from>
    <xdr:to>
      <xdr:col>85</xdr:col>
      <xdr:colOff>177800</xdr:colOff>
      <xdr:row>77</xdr:row>
      <xdr:rowOff>125457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110234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49701</xdr:rowOff>
    </xdr:from>
    <xdr:to>
      <xdr:col>81</xdr:col>
      <xdr:colOff>101600</xdr:colOff>
      <xdr:row>77</xdr:row>
      <xdr:rowOff>151301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142428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34265</xdr:rowOff>
    </xdr:from>
    <xdr:to>
      <xdr:col>76</xdr:col>
      <xdr:colOff>165100</xdr:colOff>
      <xdr:row>77</xdr:row>
      <xdr:rowOff>135865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126992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14376</xdr:rowOff>
    </xdr:from>
    <xdr:to>
      <xdr:col>72</xdr:col>
      <xdr:colOff>38100</xdr:colOff>
      <xdr:row>77</xdr:row>
      <xdr:rowOff>115976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107103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9379</xdr:rowOff>
    </xdr:from>
    <xdr:to>
      <xdr:col>67</xdr:col>
      <xdr:colOff>101600</xdr:colOff>
      <xdr:row>77</xdr:row>
      <xdr:rowOff>110979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102106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131291</xdr:rowOff>
    </xdr:from>
    <xdr:to>
      <xdr:col>85</xdr:col>
      <xdr:colOff>127000</xdr:colOff>
      <xdr:row>98</xdr:row>
      <xdr:rowOff>112872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61941"/>
          <a:ext cx="8382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112872</xdr:rowOff>
    </xdr:from>
    <xdr:to>
      <xdr:col>81</xdr:col>
      <xdr:colOff>50800</xdr:colOff>
      <xdr:row>98</xdr:row>
      <xdr:rowOff>114799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14972"/>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114799</xdr:rowOff>
    </xdr:from>
    <xdr:to>
      <xdr:col>76</xdr:col>
      <xdr:colOff>114300</xdr:colOff>
      <xdr:row>99</xdr:row>
      <xdr:rowOff>66810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16899"/>
          <a:ext cx="889000" cy="1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66810</xdr:rowOff>
    </xdr:from>
    <xdr:to>
      <xdr:col>71</xdr:col>
      <xdr:colOff>177800</xdr:colOff>
      <xdr:row>99</xdr:row>
      <xdr:rowOff>67348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40360"/>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80491</xdr:rowOff>
    </xdr:from>
    <xdr:to>
      <xdr:col>85</xdr:col>
      <xdr:colOff>177800</xdr:colOff>
      <xdr:row>98</xdr:row>
      <xdr:rowOff>10641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58918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8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62072</xdr:rowOff>
    </xdr:from>
    <xdr:to>
      <xdr:col>81</xdr:col>
      <xdr:colOff>101600</xdr:colOff>
      <xdr:row>98</xdr:row>
      <xdr:rowOff>163672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154799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63999</xdr:rowOff>
    </xdr:from>
    <xdr:to>
      <xdr:col>76</xdr:col>
      <xdr:colOff>165100</xdr:colOff>
      <xdr:row>98</xdr:row>
      <xdr:rowOff>165599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156726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5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16010</xdr:rowOff>
    </xdr:from>
    <xdr:to>
      <xdr:col>72</xdr:col>
      <xdr:colOff>38100</xdr:colOff>
      <xdr:row>99</xdr:row>
      <xdr:rowOff>117610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108737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8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16548</xdr:rowOff>
    </xdr:from>
    <xdr:to>
      <xdr:col>67</xdr:col>
      <xdr:colOff>101600</xdr:colOff>
      <xdr:row>99</xdr:row>
      <xdr:rowOff>118148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109275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103353</xdr:rowOff>
    </xdr:from>
    <xdr:to>
      <xdr:col>116</xdr:col>
      <xdr:colOff>63500</xdr:colOff>
      <xdr:row>37</xdr:row>
      <xdr:rowOff>22657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275553"/>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105501</xdr:rowOff>
    </xdr:from>
    <xdr:to>
      <xdr:col>111</xdr:col>
      <xdr:colOff>177800</xdr:colOff>
      <xdr:row>37</xdr:row>
      <xdr:rowOff>22657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277701"/>
          <a:ext cx="8890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79852</xdr:rowOff>
    </xdr:from>
    <xdr:to>
      <xdr:col>107</xdr:col>
      <xdr:colOff>50800</xdr:colOff>
      <xdr:row>36</xdr:row>
      <xdr:rowOff>105501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252052"/>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79852</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252052"/>
          <a:ext cx="889000" cy="40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52553</xdr:rowOff>
    </xdr:from>
    <xdr:to>
      <xdr:col>116</xdr:col>
      <xdr:colOff>114300</xdr:colOff>
      <xdr:row>36</xdr:row>
      <xdr:rowOff>154153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75430</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143307</xdr:rowOff>
    </xdr:from>
    <xdr:to>
      <xdr:col>112</xdr:col>
      <xdr:colOff>38100</xdr:colOff>
      <xdr:row>37</xdr:row>
      <xdr:rowOff>73457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89984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0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54701</xdr:rowOff>
    </xdr:from>
    <xdr:to>
      <xdr:col>107</xdr:col>
      <xdr:colOff>101600</xdr:colOff>
      <xdr:row>36</xdr:row>
      <xdr:rowOff>156301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1378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00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29052</xdr:rowOff>
    </xdr:from>
    <xdr:to>
      <xdr:col>102</xdr:col>
      <xdr:colOff>165100</xdr:colOff>
      <xdr:row>36</xdr:row>
      <xdr:rowOff>130652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147179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97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126121</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70221"/>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126121</xdr:rowOff>
    </xdr:from>
    <xdr:to>
      <xdr:col>102</xdr:col>
      <xdr:colOff>114300</xdr:colOff>
      <xdr:row>58</xdr:row>
      <xdr:rowOff>126258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022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75321</xdr:rowOff>
    </xdr:from>
    <xdr:to>
      <xdr:col>102</xdr:col>
      <xdr:colOff>165100</xdr:colOff>
      <xdr:row>59</xdr:row>
      <xdr:rowOff>5471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168048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75458</xdr:rowOff>
    </xdr:from>
    <xdr:to>
      <xdr:col>98</xdr:col>
      <xdr:colOff>38100</xdr:colOff>
      <xdr:row>59</xdr:row>
      <xdr:rowOff>5608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168185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14751</xdr:rowOff>
    </xdr:from>
    <xdr:to>
      <xdr:col>116</xdr:col>
      <xdr:colOff>63500</xdr:colOff>
      <xdr:row>76</xdr:row>
      <xdr:rowOff>34125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44951"/>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33286</xdr:rowOff>
    </xdr:from>
    <xdr:to>
      <xdr:col>111</xdr:col>
      <xdr:colOff>177800</xdr:colOff>
      <xdr:row>76</xdr:row>
      <xdr:rowOff>34125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6348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33286</xdr:rowOff>
    </xdr:from>
    <xdr:to>
      <xdr:col>107</xdr:col>
      <xdr:colOff>50800</xdr:colOff>
      <xdr:row>76</xdr:row>
      <xdr:rowOff>57195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63486"/>
          <a:ext cx="889000" cy="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116212</xdr:rowOff>
    </xdr:from>
    <xdr:to>
      <xdr:col>102</xdr:col>
      <xdr:colOff>114300</xdr:colOff>
      <xdr:row>76</xdr:row>
      <xdr:rowOff>57195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32062"/>
          <a:ext cx="889000" cy="4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135401</xdr:rowOff>
    </xdr:from>
    <xdr:to>
      <xdr:col>116</xdr:col>
      <xdr:colOff>114300</xdr:colOff>
      <xdr:row>76</xdr:row>
      <xdr:rowOff>65551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113828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154775</xdr:rowOff>
    </xdr:from>
    <xdr:to>
      <xdr:col>112</xdr:col>
      <xdr:colOff>38100</xdr:colOff>
      <xdr:row>76</xdr:row>
      <xdr:rowOff>84925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76052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153936</xdr:rowOff>
    </xdr:from>
    <xdr:to>
      <xdr:col>107</xdr:col>
      <xdr:colOff>101600</xdr:colOff>
      <xdr:row>76</xdr:row>
      <xdr:rowOff>84086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75213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6395</xdr:rowOff>
    </xdr:from>
    <xdr:to>
      <xdr:col>102</xdr:col>
      <xdr:colOff>165100</xdr:colOff>
      <xdr:row>76</xdr:row>
      <xdr:rowOff>107995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99122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65412</xdr:rowOff>
    </xdr:from>
    <xdr:to>
      <xdr:col>98</xdr:col>
      <xdr:colOff>38100</xdr:colOff>
      <xdr:row>73</xdr:row>
      <xdr:rowOff>167012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12089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性質別歳出決算分析表を見ますと、人件費、物件費、公債費、繰出金等の凡そは類似団体の平均を大きく下回っており行政改革の取り組みの成果が表れております。</a:t>
          </a:r>
          <a:endParaRPr lang="ja-JP" altLang="ja-JP" sz="1400">
            <a:effectLst/>
          </a:endParaRPr>
        </a:p>
        <a:p>
          <a:r>
            <a:rPr kumimoji="1" lang="ja-JP" altLang="ja-JP" sz="1100">
              <a:solidFill>
                <a:schemeClr val="dk1"/>
              </a:solidFill>
              <a:effectLst/>
              <a:latin typeface="+mn-lt"/>
              <a:ea typeface="+mn-ea"/>
              <a:cs typeface="+mn-cs"/>
            </a:rPr>
            <a:t>しかしながら、扶助費は引き続き令和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年度においても類似団体を大きく上回り財政を圧迫する要因となっていることから、更なる予防事業等の取組を進めていく必要があります。</a:t>
          </a:r>
          <a:endParaRPr lang="ja-JP" altLang="ja-JP" sz="1400">
            <a:effectLst/>
          </a:endParaRPr>
        </a:p>
        <a:p>
          <a:r>
            <a:rPr kumimoji="1" lang="ja-JP" altLang="ja-JP" sz="1100">
              <a:solidFill>
                <a:schemeClr val="dk1"/>
              </a:solidFill>
              <a:effectLst/>
              <a:latin typeface="+mn-lt"/>
              <a:ea typeface="+mn-ea"/>
              <a:cs typeface="+mn-cs"/>
            </a:rPr>
            <a:t>また、普通建設事業費のうち、新規整備においては</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地域優良賃貸住宅整備事業により類似団体平均を大きく</a:t>
          </a:r>
          <a:r>
            <a:rPr kumimoji="1" lang="ja-JP" altLang="en-US" sz="1100">
              <a:solidFill>
                <a:schemeClr val="dk1"/>
              </a:solidFill>
              <a:effectLst/>
              <a:latin typeface="+mn-lt"/>
              <a:ea typeface="+mn-ea"/>
              <a:cs typeface="+mn-cs"/>
            </a:rPr>
            <a:t>上回りましたが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令和２年度においては類似団体並みになっております。</a:t>
          </a:r>
          <a:r>
            <a:rPr kumimoji="1" lang="ja-JP" altLang="ja-JP" sz="1100">
              <a:solidFill>
                <a:schemeClr val="dk1"/>
              </a:solidFill>
              <a:effectLst/>
              <a:latin typeface="+mn-lt"/>
              <a:ea typeface="+mn-ea"/>
              <a:cs typeface="+mn-cs"/>
            </a:rPr>
            <a:t>しかしながら、今後公共施設等総合管理計画に基づく個別施設計画による公共施設等の</a:t>
          </a:r>
          <a:r>
            <a:rPr kumimoji="1" lang="ja-JP" altLang="en-US" sz="1100">
              <a:solidFill>
                <a:schemeClr val="dk1"/>
              </a:solidFill>
              <a:effectLst/>
              <a:latin typeface="+mn-lt"/>
              <a:ea typeface="+mn-ea"/>
              <a:cs typeface="+mn-cs"/>
            </a:rPr>
            <a:t>保全・更新</a:t>
          </a:r>
          <a:r>
            <a:rPr kumimoji="1" lang="ja-JP" altLang="ja-JP" sz="1100">
              <a:solidFill>
                <a:schemeClr val="dk1"/>
              </a:solidFill>
              <a:effectLst/>
              <a:latin typeface="+mn-lt"/>
              <a:ea typeface="+mn-ea"/>
              <a:cs typeface="+mn-cs"/>
            </a:rPr>
            <a:t>により費用の増加が見込まれるため、中長期の視点で需要額を算定し、財政負担の平準化を図っていく必要があります。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61214</xdr:rowOff>
    </xdr:from>
    <xdr:to>
      <xdr:col>24</xdr:col>
      <xdr:colOff>63500</xdr:colOff>
      <xdr:row>34</xdr:row>
      <xdr:rowOff>70739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05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61214</xdr:rowOff>
    </xdr:from>
    <xdr:to>
      <xdr:col>19</xdr:col>
      <xdr:colOff>177800</xdr:colOff>
      <xdr:row>34</xdr:row>
      <xdr:rowOff>80264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0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36449</xdr:rowOff>
    </xdr:from>
    <xdr:to>
      <xdr:col>15</xdr:col>
      <xdr:colOff>50800</xdr:colOff>
      <xdr:row>34</xdr:row>
      <xdr:rowOff>80264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574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10922</xdr:rowOff>
    </xdr:from>
    <xdr:to>
      <xdr:col>10</xdr:col>
      <xdr:colOff>114300</xdr:colOff>
      <xdr:row>34</xdr:row>
      <xdr:rowOff>36449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4022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19939</xdr:rowOff>
    </xdr:from>
    <xdr:to>
      <xdr:col>24</xdr:col>
      <xdr:colOff>114300</xdr:colOff>
      <xdr:row>34</xdr:row>
      <xdr:rowOff>121539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42816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10414</xdr:rowOff>
    </xdr:from>
    <xdr:to>
      <xdr:col>20</xdr:col>
      <xdr:colOff>38100</xdr:colOff>
      <xdr:row>34</xdr:row>
      <xdr:rowOff>112014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128541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29464</xdr:rowOff>
    </xdr:from>
    <xdr:to>
      <xdr:col>15</xdr:col>
      <xdr:colOff>101600</xdr:colOff>
      <xdr:row>34</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147591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157099</xdr:rowOff>
    </xdr:from>
    <xdr:to>
      <xdr:col>10</xdr:col>
      <xdr:colOff>165100</xdr:colOff>
      <xdr:row>34</xdr:row>
      <xdr:rowOff>87249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103776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131572</xdr:rowOff>
    </xdr:from>
    <xdr:to>
      <xdr:col>6</xdr:col>
      <xdr:colOff>38100</xdr:colOff>
      <xdr:row>34</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8675</xdr:rowOff>
    </xdr:from>
    <xdr:to>
      <xdr:col>24</xdr:col>
      <xdr:colOff>63500</xdr:colOff>
      <xdr:row>56</xdr:row>
      <xdr:rowOff>137629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095525"/>
          <a:ext cx="838200" cy="6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137629</xdr:rowOff>
    </xdr:from>
    <xdr:to>
      <xdr:col>19</xdr:col>
      <xdr:colOff>177800</xdr:colOff>
      <xdr:row>57</xdr:row>
      <xdr:rowOff>41914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38829"/>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41914</xdr:rowOff>
    </xdr:from>
    <xdr:to>
      <xdr:col>15</xdr:col>
      <xdr:colOff>50800</xdr:colOff>
      <xdr:row>57</xdr:row>
      <xdr:rowOff>94304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4564"/>
          <a:ext cx="889000" cy="5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85536</xdr:rowOff>
    </xdr:from>
    <xdr:to>
      <xdr:col>10</xdr:col>
      <xdr:colOff>114300</xdr:colOff>
      <xdr:row>57</xdr:row>
      <xdr:rowOff>94304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8186"/>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129325</xdr:rowOff>
    </xdr:from>
    <xdr:to>
      <xdr:col>24</xdr:col>
      <xdr:colOff>114300</xdr:colOff>
      <xdr:row>53</xdr:row>
      <xdr:rowOff>59475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152202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89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86829</xdr:rowOff>
    </xdr:from>
    <xdr:to>
      <xdr:col>20</xdr:col>
      <xdr:colOff>38100</xdr:colOff>
      <xdr:row>57</xdr:row>
      <xdr:rowOff>16979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8106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162564</xdr:rowOff>
    </xdr:from>
    <xdr:to>
      <xdr:col>15</xdr:col>
      <xdr:colOff>101600</xdr:colOff>
      <xdr:row>57</xdr:row>
      <xdr:rowOff>92714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83841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43504</xdr:rowOff>
    </xdr:from>
    <xdr:to>
      <xdr:col>10</xdr:col>
      <xdr:colOff>165100</xdr:colOff>
      <xdr:row>57</xdr:row>
      <xdr:rowOff>145104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136231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34736</xdr:rowOff>
    </xdr:from>
    <xdr:to>
      <xdr:col>6</xdr:col>
      <xdr:colOff>38100</xdr:colOff>
      <xdr:row>57</xdr:row>
      <xdr:rowOff>136336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127463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164323</xdr:rowOff>
    </xdr:from>
    <xdr:to>
      <xdr:col>24</xdr:col>
      <xdr:colOff>63500</xdr:colOff>
      <xdr:row>75</xdr:row>
      <xdr:rowOff>155327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08723"/>
          <a:ext cx="838200" cy="50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155327</xdr:rowOff>
    </xdr:from>
    <xdr:to>
      <xdr:col>19</xdr:col>
      <xdr:colOff>177800</xdr:colOff>
      <xdr:row>76</xdr:row>
      <xdr:rowOff>13432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407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13432</xdr:rowOff>
    </xdr:from>
    <xdr:to>
      <xdr:col>15</xdr:col>
      <xdr:colOff>50800</xdr:colOff>
      <xdr:row>76</xdr:row>
      <xdr:rowOff>57452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3632"/>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57452</xdr:rowOff>
    </xdr:from>
    <xdr:to>
      <xdr:col>10</xdr:col>
      <xdr:colOff>114300</xdr:colOff>
      <xdr:row>76</xdr:row>
      <xdr:rowOff>101132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87652"/>
          <a:ext cx="889000" cy="4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113523</xdr:rowOff>
    </xdr:from>
    <xdr:to>
      <xdr:col>24</xdr:col>
      <xdr:colOff>114300</xdr:colOff>
      <xdr:row>73</xdr:row>
      <xdr:rowOff>43673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136400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0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104526</xdr:rowOff>
    </xdr:from>
    <xdr:to>
      <xdr:col>20</xdr:col>
      <xdr:colOff>38100</xdr:colOff>
      <xdr:row>76</xdr:row>
      <xdr:rowOff>34677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32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25804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134081</xdr:rowOff>
    </xdr:from>
    <xdr:to>
      <xdr:col>15</xdr:col>
      <xdr:colOff>101600</xdr:colOff>
      <xdr:row>76</xdr:row>
      <xdr:rowOff>64232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2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80758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6652</xdr:rowOff>
    </xdr:from>
    <xdr:to>
      <xdr:col>10</xdr:col>
      <xdr:colOff>165100</xdr:colOff>
      <xdr:row>76</xdr:row>
      <xdr:rowOff>108252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99379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50332</xdr:rowOff>
    </xdr:from>
    <xdr:to>
      <xdr:col>6</xdr:col>
      <xdr:colOff>38100</xdr:colOff>
      <xdr:row>76</xdr:row>
      <xdr:rowOff>151932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143059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65824</xdr:rowOff>
    </xdr:from>
    <xdr:to>
      <xdr:col>24</xdr:col>
      <xdr:colOff>63500</xdr:colOff>
      <xdr:row>97</xdr:row>
      <xdr:rowOff>73848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96474"/>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57404</xdr:rowOff>
    </xdr:from>
    <xdr:to>
      <xdr:col>19</xdr:col>
      <xdr:colOff>177800</xdr:colOff>
      <xdr:row>97</xdr:row>
      <xdr:rowOff>65824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88054"/>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46470</xdr:rowOff>
    </xdr:from>
    <xdr:to>
      <xdr:col>15</xdr:col>
      <xdr:colOff>50800</xdr:colOff>
      <xdr:row>97</xdr:row>
      <xdr:rowOff>57404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77120"/>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46470</xdr:rowOff>
    </xdr:from>
    <xdr:to>
      <xdr:col>10</xdr:col>
      <xdr:colOff>114300</xdr:colOff>
      <xdr:row>97</xdr:row>
      <xdr:rowOff>47636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77120"/>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23048</xdr:rowOff>
    </xdr:from>
    <xdr:to>
      <xdr:col>24</xdr:col>
      <xdr:colOff>114300</xdr:colOff>
      <xdr:row>97</xdr:row>
      <xdr:rowOff>124648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15024</xdr:rowOff>
    </xdr:from>
    <xdr:to>
      <xdr:col>20</xdr:col>
      <xdr:colOff>38100</xdr:colOff>
      <xdr:row>97</xdr:row>
      <xdr:rowOff>116624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107751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6604</xdr:rowOff>
    </xdr:from>
    <xdr:to>
      <xdr:col>15</xdr:col>
      <xdr:colOff>101600</xdr:colOff>
      <xdr:row>97</xdr:row>
      <xdr:rowOff>108204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167120</xdr:rowOff>
    </xdr:from>
    <xdr:to>
      <xdr:col>10</xdr:col>
      <xdr:colOff>165100</xdr:colOff>
      <xdr:row>97</xdr:row>
      <xdr:rowOff>97270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113797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168286</xdr:rowOff>
    </xdr:from>
    <xdr:to>
      <xdr:col>6</xdr:col>
      <xdr:colOff>38100</xdr:colOff>
      <xdr:row>97</xdr:row>
      <xdr:rowOff>98436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169418</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130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169418</xdr:rowOff>
    </xdr:from>
    <xdr:to>
      <xdr:col>41</xdr:col>
      <xdr:colOff>50800</xdr:colOff>
      <xdr:row>38</xdr:row>
      <xdr:rowOff>254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13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118618</xdr:rowOff>
    </xdr:from>
    <xdr:to>
      <xdr:col>41</xdr:col>
      <xdr:colOff>101600</xdr:colOff>
      <xdr:row>38</xdr:row>
      <xdr:rowOff>48768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39895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120904</xdr:rowOff>
    </xdr:from>
    <xdr:to>
      <xdr:col>36</xdr:col>
      <xdr:colOff>165100</xdr:colOff>
      <xdr:row>38</xdr:row>
      <xdr:rowOff>51054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42181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154902</xdr:rowOff>
    </xdr:from>
    <xdr:to>
      <xdr:col>55</xdr:col>
      <xdr:colOff>0</xdr:colOff>
      <xdr:row>58</xdr:row>
      <xdr:rowOff>58286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56102"/>
          <a:ext cx="838200" cy="2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11716</xdr:rowOff>
    </xdr:from>
    <xdr:to>
      <xdr:col>50</xdr:col>
      <xdr:colOff>114300</xdr:colOff>
      <xdr:row>58</xdr:row>
      <xdr:rowOff>58286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5816"/>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11716</xdr:rowOff>
    </xdr:from>
    <xdr:to>
      <xdr:col>45</xdr:col>
      <xdr:colOff>177800</xdr:colOff>
      <xdr:row>58</xdr:row>
      <xdr:rowOff>79709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5816"/>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6181</xdr:rowOff>
    </xdr:from>
    <xdr:to>
      <xdr:col>41</xdr:col>
      <xdr:colOff>50800</xdr:colOff>
      <xdr:row>58</xdr:row>
      <xdr:rowOff>79709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50281"/>
          <a:ext cx="8890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104102</xdr:rowOff>
    </xdr:from>
    <xdr:to>
      <xdr:col>55</xdr:col>
      <xdr:colOff>50800</xdr:colOff>
      <xdr:row>57</xdr:row>
      <xdr:rowOff>34252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82529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7486</xdr:rowOff>
    </xdr:from>
    <xdr:to>
      <xdr:col>50</xdr:col>
      <xdr:colOff>165100</xdr:colOff>
      <xdr:row>58</xdr:row>
      <xdr:rowOff>109086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100213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132366</xdr:rowOff>
    </xdr:from>
    <xdr:to>
      <xdr:col>46</xdr:col>
      <xdr:colOff>38100</xdr:colOff>
      <xdr:row>58</xdr:row>
      <xdr:rowOff>62516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53643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28909</xdr:rowOff>
    </xdr:from>
    <xdr:to>
      <xdr:col>41</xdr:col>
      <xdr:colOff>101600</xdr:colOff>
      <xdr:row>58</xdr:row>
      <xdr:rowOff>130509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121636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126831</xdr:rowOff>
    </xdr:from>
    <xdr:to>
      <xdr:col>36</xdr:col>
      <xdr:colOff>165100</xdr:colOff>
      <xdr:row>58</xdr:row>
      <xdr:rowOff>56981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113345</xdr:rowOff>
    </xdr:from>
    <xdr:to>
      <xdr:col>55</xdr:col>
      <xdr:colOff>0</xdr:colOff>
      <xdr:row>79</xdr:row>
      <xdr:rowOff>18411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86445"/>
          <a:ext cx="838200" cy="7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113345</xdr:rowOff>
    </xdr:from>
    <xdr:to>
      <xdr:col>50</xdr:col>
      <xdr:colOff>114300</xdr:colOff>
      <xdr:row>79</xdr:row>
      <xdr:rowOff>8125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6445"/>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2049</xdr:rowOff>
    </xdr:from>
    <xdr:to>
      <xdr:col>45</xdr:col>
      <xdr:colOff>177800</xdr:colOff>
      <xdr:row>79</xdr:row>
      <xdr:rowOff>8125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6599"/>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2049</xdr:rowOff>
    </xdr:from>
    <xdr:to>
      <xdr:col>41</xdr:col>
      <xdr:colOff>50800</xdr:colOff>
      <xdr:row>79</xdr:row>
      <xdr:rowOff>22330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6599"/>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139061</xdr:rowOff>
    </xdr:from>
    <xdr:to>
      <xdr:col>55</xdr:col>
      <xdr:colOff>50800</xdr:colOff>
      <xdr:row>79</xdr:row>
      <xdr:rowOff>69211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53988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62545</xdr:rowOff>
    </xdr:from>
    <xdr:to>
      <xdr:col>50</xdr:col>
      <xdr:colOff>165100</xdr:colOff>
      <xdr:row>78</xdr:row>
      <xdr:rowOff>164145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155272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128775</xdr:rowOff>
    </xdr:from>
    <xdr:to>
      <xdr:col>46</xdr:col>
      <xdr:colOff>38100</xdr:colOff>
      <xdr:row>79</xdr:row>
      <xdr:rowOff>58925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50052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122699</xdr:rowOff>
    </xdr:from>
    <xdr:to>
      <xdr:col>41</xdr:col>
      <xdr:colOff>101600</xdr:colOff>
      <xdr:row>79</xdr:row>
      <xdr:rowOff>52849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43976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142980</xdr:rowOff>
    </xdr:from>
    <xdr:to>
      <xdr:col>36</xdr:col>
      <xdr:colOff>165100</xdr:colOff>
      <xdr:row>79</xdr:row>
      <xdr:rowOff>73130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64257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102400</xdr:rowOff>
    </xdr:from>
    <xdr:to>
      <xdr:col>54</xdr:col>
      <xdr:colOff>189865</xdr:colOff>
      <xdr:row>99</xdr:row>
      <xdr:rowOff>26594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875800"/>
          <a:ext cx="1270" cy="112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30421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26594</xdr:rowOff>
    </xdr:from>
    <xdr:to>
      <xdr:col>55</xdr:col>
      <xdr:colOff>88900</xdr:colOff>
      <xdr:row>99</xdr:row>
      <xdr:rowOff>26594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49077</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65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102400</xdr:rowOff>
    </xdr:from>
    <xdr:to>
      <xdr:col>55</xdr:col>
      <xdr:colOff>88900</xdr:colOff>
      <xdr:row>92</xdr:row>
      <xdr:rowOff>102400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8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47016</xdr:rowOff>
    </xdr:from>
    <xdr:to>
      <xdr:col>55</xdr:col>
      <xdr:colOff>0</xdr:colOff>
      <xdr:row>96</xdr:row>
      <xdr:rowOff>52730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648966"/>
          <a:ext cx="8382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106799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6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128372</xdr:rowOff>
    </xdr:from>
    <xdr:to>
      <xdr:col>55</xdr:col>
      <xdr:colOff>50800</xdr:colOff>
      <xdr:row>97</xdr:row>
      <xdr:rowOff>58522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47016</xdr:rowOff>
    </xdr:from>
    <xdr:to>
      <xdr:col>50</xdr:col>
      <xdr:colOff>114300</xdr:colOff>
      <xdr:row>94</xdr:row>
      <xdr:rowOff>17881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648966"/>
          <a:ext cx="889000" cy="4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70168</xdr:rowOff>
    </xdr:from>
    <xdr:to>
      <xdr:col>50</xdr:col>
      <xdr:colOff>165100</xdr:colOff>
      <xdr:row>97</xdr:row>
      <xdr:rowOff>318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2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162895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17881</xdr:rowOff>
    </xdr:from>
    <xdr:to>
      <xdr:col>45</xdr:col>
      <xdr:colOff>177800</xdr:colOff>
      <xdr:row>97</xdr:row>
      <xdr:rowOff>137300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134181"/>
          <a:ext cx="889000" cy="6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157899</xdr:rowOff>
    </xdr:from>
    <xdr:to>
      <xdr:col>46</xdr:col>
      <xdr:colOff>38100</xdr:colOff>
      <xdr:row>95</xdr:row>
      <xdr:rowOff>88049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79176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137300</xdr:rowOff>
    </xdr:from>
    <xdr:to>
      <xdr:col>41</xdr:col>
      <xdr:colOff>50800</xdr:colOff>
      <xdr:row>98</xdr:row>
      <xdr:rowOff>16015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67950"/>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9627</xdr:rowOff>
    </xdr:from>
    <xdr:to>
      <xdr:col>41</xdr:col>
      <xdr:colOff>101600</xdr:colOff>
      <xdr:row>95</xdr:row>
      <xdr:rowOff>111227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9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127754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88812</xdr:rowOff>
    </xdr:from>
    <xdr:to>
      <xdr:col>36</xdr:col>
      <xdr:colOff>165100</xdr:colOff>
      <xdr:row>95</xdr:row>
      <xdr:rowOff>18962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0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35489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1930</xdr:rowOff>
    </xdr:from>
    <xdr:to>
      <xdr:col>55</xdr:col>
      <xdr:colOff>50800</xdr:colOff>
      <xdr:row>96</xdr:row>
      <xdr:rowOff>103530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24807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167666</xdr:rowOff>
    </xdr:from>
    <xdr:to>
      <xdr:col>50</xdr:col>
      <xdr:colOff>165100</xdr:colOff>
      <xdr:row>91</xdr:row>
      <xdr:rowOff>97816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114343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37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138531</xdr:rowOff>
    </xdr:from>
    <xdr:to>
      <xdr:col>46</xdr:col>
      <xdr:colOff>38100</xdr:colOff>
      <xdr:row>94</xdr:row>
      <xdr:rowOff>68681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85208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8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86500</xdr:rowOff>
    </xdr:from>
    <xdr:to>
      <xdr:col>41</xdr:col>
      <xdr:colOff>101600</xdr:colOff>
      <xdr:row>98</xdr:row>
      <xdr:rowOff>16650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136665</xdr:rowOff>
    </xdr:from>
    <xdr:to>
      <xdr:col>36</xdr:col>
      <xdr:colOff>165100</xdr:colOff>
      <xdr:row>98</xdr:row>
      <xdr:rowOff>66815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57942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53161</xdr:rowOff>
    </xdr:from>
    <xdr:to>
      <xdr:col>85</xdr:col>
      <xdr:colOff>127000</xdr:colOff>
      <xdr:row>38</xdr:row>
      <xdr:rowOff>65739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8261"/>
          <a:ext cx="8382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64372</xdr:rowOff>
    </xdr:from>
    <xdr:to>
      <xdr:col>81</xdr:col>
      <xdr:colOff>50800</xdr:colOff>
      <xdr:row>38</xdr:row>
      <xdr:rowOff>65739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79472"/>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64372</xdr:rowOff>
    </xdr:from>
    <xdr:to>
      <xdr:col>76</xdr:col>
      <xdr:colOff>114300</xdr:colOff>
      <xdr:row>38</xdr:row>
      <xdr:rowOff>70297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79472"/>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59301</xdr:rowOff>
    </xdr:from>
    <xdr:to>
      <xdr:col>71</xdr:col>
      <xdr:colOff>177800</xdr:colOff>
      <xdr:row>38</xdr:row>
      <xdr:rowOff>70297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4401"/>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2361</xdr:rowOff>
    </xdr:from>
    <xdr:to>
      <xdr:col>85</xdr:col>
      <xdr:colOff>177800</xdr:colOff>
      <xdr:row>38</xdr:row>
      <xdr:rowOff>103961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14939</xdr:rowOff>
    </xdr:from>
    <xdr:to>
      <xdr:col>81</xdr:col>
      <xdr:colOff>101600</xdr:colOff>
      <xdr:row>38</xdr:row>
      <xdr:rowOff>116539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107666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13572</xdr:rowOff>
    </xdr:from>
    <xdr:to>
      <xdr:col>76</xdr:col>
      <xdr:colOff>165100</xdr:colOff>
      <xdr:row>38</xdr:row>
      <xdr:rowOff>115172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106299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19497</xdr:rowOff>
    </xdr:from>
    <xdr:to>
      <xdr:col>72</xdr:col>
      <xdr:colOff>38100</xdr:colOff>
      <xdr:row>38</xdr:row>
      <xdr:rowOff>121097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112224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8501</xdr:rowOff>
    </xdr:from>
    <xdr:to>
      <xdr:col>67</xdr:col>
      <xdr:colOff>101600</xdr:colOff>
      <xdr:row>38</xdr:row>
      <xdr:rowOff>110101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101228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13611</xdr:rowOff>
    </xdr:from>
    <xdr:to>
      <xdr:col>85</xdr:col>
      <xdr:colOff>126364</xdr:colOff>
      <xdr:row>58</xdr:row>
      <xdr:rowOff>11080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86111"/>
          <a:ext cx="1269" cy="1369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14907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11080</xdr:rowOff>
    </xdr:from>
    <xdr:to>
      <xdr:col>86</xdr:col>
      <xdr:colOff>25400</xdr:colOff>
      <xdr:row>58</xdr:row>
      <xdr:rowOff>11080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131738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6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13611</xdr:rowOff>
    </xdr:from>
    <xdr:to>
      <xdr:col>86</xdr:col>
      <xdr:colOff>25400</xdr:colOff>
      <xdr:row>50</xdr:row>
      <xdr:rowOff>13611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154918</xdr:rowOff>
    </xdr:from>
    <xdr:to>
      <xdr:col>85</xdr:col>
      <xdr:colOff>127000</xdr:colOff>
      <xdr:row>58</xdr:row>
      <xdr:rowOff>11080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27568"/>
          <a:ext cx="8382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154787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41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131910</xdr:rowOff>
    </xdr:from>
    <xdr:to>
      <xdr:col>85</xdr:col>
      <xdr:colOff>177800</xdr:colOff>
      <xdr:row>55</xdr:row>
      <xdr:rowOff>62060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3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154918</xdr:rowOff>
    </xdr:from>
    <xdr:to>
      <xdr:col>81</xdr:col>
      <xdr:colOff>50800</xdr:colOff>
      <xdr:row>58</xdr:row>
      <xdr:rowOff>116187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27568"/>
          <a:ext cx="889000" cy="13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18687</xdr:rowOff>
    </xdr:from>
    <xdr:to>
      <xdr:col>81</xdr:col>
      <xdr:colOff>101600</xdr:colOff>
      <xdr:row>55</xdr:row>
      <xdr:rowOff>120287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136814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87024</xdr:rowOff>
    </xdr:from>
    <xdr:to>
      <xdr:col>76</xdr:col>
      <xdr:colOff>114300</xdr:colOff>
      <xdr:row>58</xdr:row>
      <xdr:rowOff>116187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31124"/>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97717</xdr:rowOff>
    </xdr:from>
    <xdr:to>
      <xdr:col>76</xdr:col>
      <xdr:colOff>165100</xdr:colOff>
      <xdr:row>56</xdr:row>
      <xdr:rowOff>27867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44394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134393</xdr:rowOff>
    </xdr:from>
    <xdr:to>
      <xdr:col>71</xdr:col>
      <xdr:colOff>177800</xdr:colOff>
      <xdr:row>58</xdr:row>
      <xdr:rowOff>87024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35593"/>
          <a:ext cx="889000" cy="29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130163</xdr:rowOff>
    </xdr:from>
    <xdr:to>
      <xdr:col>72</xdr:col>
      <xdr:colOff>38100</xdr:colOff>
      <xdr:row>56</xdr:row>
      <xdr:rowOff>60313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76840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109686</xdr:rowOff>
    </xdr:from>
    <xdr:to>
      <xdr:col>67</xdr:col>
      <xdr:colOff>101600</xdr:colOff>
      <xdr:row>56</xdr:row>
      <xdr:rowOff>39836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56363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131730</xdr:rowOff>
    </xdr:from>
    <xdr:to>
      <xdr:col>85</xdr:col>
      <xdr:colOff>177800</xdr:colOff>
      <xdr:row>58</xdr:row>
      <xdr:rowOff>61880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46657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104118</xdr:rowOff>
    </xdr:from>
    <xdr:to>
      <xdr:col>81</xdr:col>
      <xdr:colOff>101600</xdr:colOff>
      <xdr:row>58</xdr:row>
      <xdr:rowOff>34268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25395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6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65387</xdr:rowOff>
    </xdr:from>
    <xdr:to>
      <xdr:col>76</xdr:col>
      <xdr:colOff>165100</xdr:colOff>
      <xdr:row>58</xdr:row>
      <xdr:rowOff>166987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158114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36224</xdr:rowOff>
    </xdr:from>
    <xdr:to>
      <xdr:col>72</xdr:col>
      <xdr:colOff>38100</xdr:colOff>
      <xdr:row>58</xdr:row>
      <xdr:rowOff>137824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128951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83593</xdr:rowOff>
    </xdr:from>
    <xdr:to>
      <xdr:col>67</xdr:col>
      <xdr:colOff>101600</xdr:colOff>
      <xdr:row>57</xdr:row>
      <xdr:rowOff>13743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88069</xdr:rowOff>
    </xdr:from>
    <xdr:to>
      <xdr:col>85</xdr:col>
      <xdr:colOff>127000</xdr:colOff>
      <xdr:row>79</xdr:row>
      <xdr:rowOff>93131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3261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93131</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37681"/>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98780</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33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98780</xdr:rowOff>
    </xdr:from>
    <xdr:to>
      <xdr:col>71</xdr:col>
      <xdr:colOff>177800</xdr:colOff>
      <xdr:row>79</xdr:row>
      <xdr:rowOff>98780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37269</xdr:rowOff>
    </xdr:from>
    <xdr:to>
      <xdr:col>85</xdr:col>
      <xdr:colOff>177800</xdr:colOff>
      <xdr:row>79</xdr:row>
      <xdr:rowOff>138869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123646</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6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42331</xdr:rowOff>
    </xdr:from>
    <xdr:to>
      <xdr:col>81</xdr:col>
      <xdr:colOff>101600</xdr:colOff>
      <xdr:row>79</xdr:row>
      <xdr:rowOff>143931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135058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47980</xdr:rowOff>
    </xdr:from>
    <xdr:to>
      <xdr:col>72</xdr:col>
      <xdr:colOff>38100</xdr:colOff>
      <xdr:row>79</xdr:row>
      <xdr:rowOff>149580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140707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47980</xdr:rowOff>
    </xdr:from>
    <xdr:to>
      <xdr:col>67</xdr:col>
      <xdr:colOff>101600</xdr:colOff>
      <xdr:row>79</xdr:row>
      <xdr:rowOff>149580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140707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74657</xdr:rowOff>
    </xdr:from>
    <xdr:to>
      <xdr:col>85</xdr:col>
      <xdr:colOff>127000</xdr:colOff>
      <xdr:row>97</xdr:row>
      <xdr:rowOff>100501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05307"/>
          <a:ext cx="8382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85065</xdr:rowOff>
    </xdr:from>
    <xdr:to>
      <xdr:col>81</xdr:col>
      <xdr:colOff>50800</xdr:colOff>
      <xdr:row>97</xdr:row>
      <xdr:rowOff>100501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15715"/>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65176</xdr:rowOff>
    </xdr:from>
    <xdr:to>
      <xdr:col>76</xdr:col>
      <xdr:colOff>114300</xdr:colOff>
      <xdr:row>97</xdr:row>
      <xdr:rowOff>85065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9582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60179</xdr:rowOff>
    </xdr:from>
    <xdr:to>
      <xdr:col>71</xdr:col>
      <xdr:colOff>177800</xdr:colOff>
      <xdr:row>97</xdr:row>
      <xdr:rowOff>65176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9082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23857</xdr:rowOff>
    </xdr:from>
    <xdr:to>
      <xdr:col>85</xdr:col>
      <xdr:colOff>177800</xdr:colOff>
      <xdr:row>97</xdr:row>
      <xdr:rowOff>125457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110234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49701</xdr:rowOff>
    </xdr:from>
    <xdr:to>
      <xdr:col>81</xdr:col>
      <xdr:colOff>101600</xdr:colOff>
      <xdr:row>97</xdr:row>
      <xdr:rowOff>151301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142428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34265</xdr:rowOff>
    </xdr:from>
    <xdr:to>
      <xdr:col>76</xdr:col>
      <xdr:colOff>165100</xdr:colOff>
      <xdr:row>97</xdr:row>
      <xdr:rowOff>135865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126992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14376</xdr:rowOff>
    </xdr:from>
    <xdr:to>
      <xdr:col>72</xdr:col>
      <xdr:colOff>38100</xdr:colOff>
      <xdr:row>97</xdr:row>
      <xdr:rowOff>115976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107103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9379</xdr:rowOff>
    </xdr:from>
    <xdr:to>
      <xdr:col>67</xdr:col>
      <xdr:colOff>101600</xdr:colOff>
      <xdr:row>97</xdr:row>
      <xdr:rowOff>110979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102106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全体的に類似団体の平均を下回っております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土木費は定住化政策として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年度から令和元年度にかけて</a:t>
          </a:r>
          <a:r>
            <a:rPr kumimoji="1" lang="ja-JP" altLang="ja-JP" sz="1100">
              <a:solidFill>
                <a:schemeClr val="dk1"/>
              </a:solidFill>
              <a:effectLst/>
              <a:latin typeface="+mn-lt"/>
              <a:ea typeface="+mn-ea"/>
              <a:cs typeface="+mn-cs"/>
            </a:rPr>
            <a:t>地域優良賃貸住宅の整備に取り組んだため大きく増加</a:t>
          </a:r>
          <a:r>
            <a:rPr kumimoji="1" lang="ja-JP" altLang="en-US" sz="1100">
              <a:solidFill>
                <a:schemeClr val="dk1"/>
              </a:solidFill>
              <a:effectLst/>
              <a:latin typeface="+mn-lt"/>
              <a:ea typeface="+mn-ea"/>
              <a:cs typeface="+mn-cs"/>
            </a:rPr>
            <a:t>しましたが、令和２年度につきましては類似団体並みとなっております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ふるさと納税の伸びにより財政調整基金の取り崩し額を上回る積立てを行った結果、実質収支及び実質単年度収支においても黒字となっています。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年度は、全会計黒字決算となっているため引き続き健全な財政運営に取り組んでまいります。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10009045</v>
      </c>
      <c r="BO4" s="385"/>
      <c r="BP4" s="385"/>
      <c r="BQ4" s="385"/>
      <c r="BR4" s="385"/>
      <c r="BS4" s="385"/>
      <c r="BT4" s="385"/>
      <c r="BU4" s="386"/>
      <c r="BV4" s="384">
        <v>8189061</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1.8</v>
      </c>
      <c r="CU4" s="391"/>
      <c r="CV4" s="391"/>
      <c r="CW4" s="391"/>
      <c r="CX4" s="391"/>
      <c r="CY4" s="391"/>
      <c r="CZ4" s="391"/>
      <c r="DA4" s="392"/>
      <c r="DB4" s="390">
        <v>1.8</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9901592</v>
      </c>
      <c r="BO5" s="422"/>
      <c r="BP5" s="422"/>
      <c r="BQ5" s="422"/>
      <c r="BR5" s="422"/>
      <c r="BS5" s="422"/>
      <c r="BT5" s="422"/>
      <c r="BU5" s="423"/>
      <c r="BV5" s="421">
        <v>8092714</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95.2</v>
      </c>
      <c r="CU5" s="419"/>
      <c r="CV5" s="419"/>
      <c r="CW5" s="419"/>
      <c r="CX5" s="419"/>
      <c r="CY5" s="419"/>
      <c r="CZ5" s="419"/>
      <c r="DA5" s="420"/>
      <c r="DB5" s="418">
        <v>94.9</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107453</v>
      </c>
      <c r="BO6" s="422"/>
      <c r="BP6" s="422"/>
      <c r="BQ6" s="422"/>
      <c r="BR6" s="422"/>
      <c r="BS6" s="422"/>
      <c r="BT6" s="422"/>
      <c r="BU6" s="423"/>
      <c r="BV6" s="421">
        <v>96347</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99.8</v>
      </c>
      <c r="CU6" s="459"/>
      <c r="CV6" s="459"/>
      <c r="CW6" s="459"/>
      <c r="CX6" s="459"/>
      <c r="CY6" s="459"/>
      <c r="CZ6" s="459"/>
      <c r="DA6" s="460"/>
      <c r="DB6" s="458">
        <v>99.8</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106</v>
      </c>
      <c r="AV7" s="454"/>
      <c r="AW7" s="454"/>
      <c r="AX7" s="454"/>
      <c r="AY7" s="455" t="s">
        <v>107</v>
      </c>
      <c r="AZ7" s="456"/>
      <c r="BA7" s="456"/>
      <c r="BB7" s="456"/>
      <c r="BC7" s="456"/>
      <c r="BD7" s="456"/>
      <c r="BE7" s="456"/>
      <c r="BF7" s="456"/>
      <c r="BG7" s="456"/>
      <c r="BH7" s="456"/>
      <c r="BI7" s="456"/>
      <c r="BJ7" s="456"/>
      <c r="BK7" s="456"/>
      <c r="BL7" s="456"/>
      <c r="BM7" s="457"/>
      <c r="BN7" s="421">
        <v>29900</v>
      </c>
      <c r="BO7" s="422"/>
      <c r="BP7" s="422"/>
      <c r="BQ7" s="422"/>
      <c r="BR7" s="422"/>
      <c r="BS7" s="422"/>
      <c r="BT7" s="422"/>
      <c r="BU7" s="423"/>
      <c r="BV7" s="421">
        <v>21740</v>
      </c>
      <c r="BW7" s="422"/>
      <c r="BX7" s="422"/>
      <c r="BY7" s="422"/>
      <c r="BZ7" s="422"/>
      <c r="CA7" s="422"/>
      <c r="CB7" s="422"/>
      <c r="CC7" s="423"/>
      <c r="CD7" s="424" t="s">
        <v>108</v>
      </c>
      <c r="CE7" s="425"/>
      <c r="CF7" s="425"/>
      <c r="CG7" s="425"/>
      <c r="CH7" s="425"/>
      <c r="CI7" s="425"/>
      <c r="CJ7" s="425"/>
      <c r="CK7" s="425"/>
      <c r="CL7" s="425"/>
      <c r="CM7" s="425"/>
      <c r="CN7" s="425"/>
      <c r="CO7" s="425"/>
      <c r="CP7" s="425"/>
      <c r="CQ7" s="425"/>
      <c r="CR7" s="425"/>
      <c r="CS7" s="426"/>
      <c r="CT7" s="421">
        <v>4241484</v>
      </c>
      <c r="CU7" s="422"/>
      <c r="CV7" s="422"/>
      <c r="CW7" s="422"/>
      <c r="CX7" s="422"/>
      <c r="CY7" s="422"/>
      <c r="CZ7" s="422"/>
      <c r="DA7" s="423"/>
      <c r="DB7" s="421">
        <v>4169535</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109</v>
      </c>
      <c r="AN8" s="451"/>
      <c r="AO8" s="451"/>
      <c r="AP8" s="451"/>
      <c r="AQ8" s="451"/>
      <c r="AR8" s="451"/>
      <c r="AS8" s="451"/>
      <c r="AT8" s="452"/>
      <c r="AU8" s="453" t="s">
        <v>110</v>
      </c>
      <c r="AV8" s="454"/>
      <c r="AW8" s="454"/>
      <c r="AX8" s="454"/>
      <c r="AY8" s="455" t="s">
        <v>111</v>
      </c>
      <c r="AZ8" s="456"/>
      <c r="BA8" s="456"/>
      <c r="BB8" s="456"/>
      <c r="BC8" s="456"/>
      <c r="BD8" s="456"/>
      <c r="BE8" s="456"/>
      <c r="BF8" s="456"/>
      <c r="BG8" s="456"/>
      <c r="BH8" s="456"/>
      <c r="BI8" s="456"/>
      <c r="BJ8" s="456"/>
      <c r="BK8" s="456"/>
      <c r="BL8" s="456"/>
      <c r="BM8" s="457"/>
      <c r="BN8" s="421">
        <v>77553</v>
      </c>
      <c r="BO8" s="422"/>
      <c r="BP8" s="422"/>
      <c r="BQ8" s="422"/>
      <c r="BR8" s="422"/>
      <c r="BS8" s="422"/>
      <c r="BT8" s="422"/>
      <c r="BU8" s="423"/>
      <c r="BV8" s="421">
        <v>74607</v>
      </c>
      <c r="BW8" s="422"/>
      <c r="BX8" s="422"/>
      <c r="BY8" s="422"/>
      <c r="BZ8" s="422"/>
      <c r="CA8" s="422"/>
      <c r="CB8" s="422"/>
      <c r="CC8" s="423"/>
      <c r="CD8" s="424" t="s">
        <v>112</v>
      </c>
      <c r="CE8" s="425"/>
      <c r="CF8" s="425"/>
      <c r="CG8" s="425"/>
      <c r="CH8" s="425"/>
      <c r="CI8" s="425"/>
      <c r="CJ8" s="425"/>
      <c r="CK8" s="425"/>
      <c r="CL8" s="425"/>
      <c r="CM8" s="425"/>
      <c r="CN8" s="425"/>
      <c r="CO8" s="425"/>
      <c r="CP8" s="425"/>
      <c r="CQ8" s="425"/>
      <c r="CR8" s="425"/>
      <c r="CS8" s="426"/>
      <c r="CT8" s="461">
        <v>0.55000000000000004</v>
      </c>
      <c r="CU8" s="462"/>
      <c r="CV8" s="462"/>
      <c r="CW8" s="462"/>
      <c r="CX8" s="462"/>
      <c r="CY8" s="462"/>
      <c r="CZ8" s="462"/>
      <c r="DA8" s="463"/>
      <c r="DB8" s="461">
        <v>0.55000000000000004</v>
      </c>
      <c r="DC8" s="462"/>
      <c r="DD8" s="462"/>
      <c r="DE8" s="462"/>
      <c r="DF8" s="462"/>
      <c r="DG8" s="462"/>
      <c r="DH8" s="462"/>
      <c r="DI8" s="463"/>
    </row>
    <row r="9" spans="1:119" ht="18.75" customHeight="1" thickBot="1" x14ac:dyDescent="0.2">
      <c r="A9" s="181"/>
      <c r="B9" s="415" t="s">
        <v>113</v>
      </c>
      <c r="C9" s="416"/>
      <c r="D9" s="416"/>
      <c r="E9" s="416"/>
      <c r="F9" s="416"/>
      <c r="G9" s="416"/>
      <c r="H9" s="416"/>
      <c r="I9" s="416"/>
      <c r="J9" s="416"/>
      <c r="K9" s="464"/>
      <c r="L9" s="465" t="s">
        <v>114</v>
      </c>
      <c r="M9" s="466"/>
      <c r="N9" s="466"/>
      <c r="O9" s="466"/>
      <c r="P9" s="466"/>
      <c r="Q9" s="467"/>
      <c r="R9" s="468">
        <v>15372</v>
      </c>
      <c r="S9" s="469"/>
      <c r="T9" s="469"/>
      <c r="U9" s="469"/>
      <c r="V9" s="470"/>
      <c r="W9" s="378" t="s">
        <v>115</v>
      </c>
      <c r="X9" s="379"/>
      <c r="Y9" s="379"/>
      <c r="Z9" s="379"/>
      <c r="AA9" s="379"/>
      <c r="AB9" s="379"/>
      <c r="AC9" s="379"/>
      <c r="AD9" s="379"/>
      <c r="AE9" s="379"/>
      <c r="AF9" s="379"/>
      <c r="AG9" s="379"/>
      <c r="AH9" s="379"/>
      <c r="AI9" s="379"/>
      <c r="AJ9" s="379"/>
      <c r="AK9" s="379"/>
      <c r="AL9" s="380"/>
      <c r="AM9" s="450" t="s">
        <v>116</v>
      </c>
      <c r="AN9" s="451"/>
      <c r="AO9" s="451"/>
      <c r="AP9" s="451"/>
      <c r="AQ9" s="451"/>
      <c r="AR9" s="451"/>
      <c r="AS9" s="451"/>
      <c r="AT9" s="452"/>
      <c r="AU9" s="453" t="s">
        <v>117</v>
      </c>
      <c r="AV9" s="454"/>
      <c r="AW9" s="454"/>
      <c r="AX9" s="454"/>
      <c r="AY9" s="455" t="s">
        <v>118</v>
      </c>
      <c r="AZ9" s="456"/>
      <c r="BA9" s="456"/>
      <c r="BB9" s="456"/>
      <c r="BC9" s="456"/>
      <c r="BD9" s="456"/>
      <c r="BE9" s="456"/>
      <c r="BF9" s="456"/>
      <c r="BG9" s="456"/>
      <c r="BH9" s="456"/>
      <c r="BI9" s="456"/>
      <c r="BJ9" s="456"/>
      <c r="BK9" s="456"/>
      <c r="BL9" s="456"/>
      <c r="BM9" s="457"/>
      <c r="BN9" s="421">
        <v>2946</v>
      </c>
      <c r="BO9" s="422"/>
      <c r="BP9" s="422"/>
      <c r="BQ9" s="422"/>
      <c r="BR9" s="422"/>
      <c r="BS9" s="422"/>
      <c r="BT9" s="422"/>
      <c r="BU9" s="423"/>
      <c r="BV9" s="421">
        <v>25887</v>
      </c>
      <c r="BW9" s="422"/>
      <c r="BX9" s="422"/>
      <c r="BY9" s="422"/>
      <c r="BZ9" s="422"/>
      <c r="CA9" s="422"/>
      <c r="CB9" s="422"/>
      <c r="CC9" s="423"/>
      <c r="CD9" s="424" t="s">
        <v>119</v>
      </c>
      <c r="CE9" s="425"/>
      <c r="CF9" s="425"/>
      <c r="CG9" s="425"/>
      <c r="CH9" s="425"/>
      <c r="CI9" s="425"/>
      <c r="CJ9" s="425"/>
      <c r="CK9" s="425"/>
      <c r="CL9" s="425"/>
      <c r="CM9" s="425"/>
      <c r="CN9" s="425"/>
      <c r="CO9" s="425"/>
      <c r="CP9" s="425"/>
      <c r="CQ9" s="425"/>
      <c r="CR9" s="425"/>
      <c r="CS9" s="426"/>
      <c r="CT9" s="418">
        <v>9.4</v>
      </c>
      <c r="CU9" s="419"/>
      <c r="CV9" s="419"/>
      <c r="CW9" s="419"/>
      <c r="CX9" s="419"/>
      <c r="CY9" s="419"/>
      <c r="CZ9" s="419"/>
      <c r="DA9" s="420"/>
      <c r="DB9" s="418">
        <v>9.9</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120</v>
      </c>
      <c r="M10" s="451"/>
      <c r="N10" s="451"/>
      <c r="O10" s="451"/>
      <c r="P10" s="451"/>
      <c r="Q10" s="452"/>
      <c r="R10" s="472">
        <v>15889</v>
      </c>
      <c r="S10" s="473"/>
      <c r="T10" s="473"/>
      <c r="U10" s="473"/>
      <c r="V10" s="474"/>
      <c r="W10" s="409"/>
      <c r="X10" s="410"/>
      <c r="Y10" s="410"/>
      <c r="Z10" s="410"/>
      <c r="AA10" s="410"/>
      <c r="AB10" s="410"/>
      <c r="AC10" s="410"/>
      <c r="AD10" s="410"/>
      <c r="AE10" s="410"/>
      <c r="AF10" s="410"/>
      <c r="AG10" s="410"/>
      <c r="AH10" s="410"/>
      <c r="AI10" s="410"/>
      <c r="AJ10" s="410"/>
      <c r="AK10" s="410"/>
      <c r="AL10" s="413"/>
      <c r="AM10" s="450" t="s">
        <v>121</v>
      </c>
      <c r="AN10" s="451"/>
      <c r="AO10" s="451"/>
      <c r="AP10" s="451"/>
      <c r="AQ10" s="451"/>
      <c r="AR10" s="451"/>
      <c r="AS10" s="451"/>
      <c r="AT10" s="452"/>
      <c r="AU10" s="453" t="s">
        <v>117</v>
      </c>
      <c r="AV10" s="454"/>
      <c r="AW10" s="454"/>
      <c r="AX10" s="454"/>
      <c r="AY10" s="455" t="s">
        <v>122</v>
      </c>
      <c r="AZ10" s="456"/>
      <c r="BA10" s="456"/>
      <c r="BB10" s="456"/>
      <c r="BC10" s="456"/>
      <c r="BD10" s="456"/>
      <c r="BE10" s="456"/>
      <c r="BF10" s="456"/>
      <c r="BG10" s="456"/>
      <c r="BH10" s="456"/>
      <c r="BI10" s="456"/>
      <c r="BJ10" s="456"/>
      <c r="BK10" s="456"/>
      <c r="BL10" s="456"/>
      <c r="BM10" s="457"/>
      <c r="BN10" s="421">
        <v>268708</v>
      </c>
      <c r="BO10" s="422"/>
      <c r="BP10" s="422"/>
      <c r="BQ10" s="422"/>
      <c r="BR10" s="422"/>
      <c r="BS10" s="422"/>
      <c r="BT10" s="422"/>
      <c r="BU10" s="423"/>
      <c r="BV10" s="421">
        <v>123082</v>
      </c>
      <c r="BW10" s="422"/>
      <c r="BX10" s="422"/>
      <c r="BY10" s="422"/>
      <c r="BZ10" s="422"/>
      <c r="CA10" s="422"/>
      <c r="CB10" s="422"/>
      <c r="CC10" s="423"/>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124</v>
      </c>
      <c r="M11" s="476"/>
      <c r="N11" s="476"/>
      <c r="O11" s="476"/>
      <c r="P11" s="476"/>
      <c r="Q11" s="477"/>
      <c r="R11" s="478" t="s">
        <v>125</v>
      </c>
      <c r="S11" s="479"/>
      <c r="T11" s="479"/>
      <c r="U11" s="479"/>
      <c r="V11" s="480"/>
      <c r="W11" s="409"/>
      <c r="X11" s="410"/>
      <c r="Y11" s="410"/>
      <c r="Z11" s="410"/>
      <c r="AA11" s="410"/>
      <c r="AB11" s="410"/>
      <c r="AC11" s="410"/>
      <c r="AD11" s="410"/>
      <c r="AE11" s="410"/>
      <c r="AF11" s="410"/>
      <c r="AG11" s="410"/>
      <c r="AH11" s="410"/>
      <c r="AI11" s="410"/>
      <c r="AJ11" s="410"/>
      <c r="AK11" s="410"/>
      <c r="AL11" s="413"/>
      <c r="AM11" s="450" t="s">
        <v>126</v>
      </c>
      <c r="AN11" s="451"/>
      <c r="AO11" s="451"/>
      <c r="AP11" s="451"/>
      <c r="AQ11" s="451"/>
      <c r="AR11" s="451"/>
      <c r="AS11" s="451"/>
      <c r="AT11" s="452"/>
      <c r="AU11" s="453" t="s">
        <v>127</v>
      </c>
      <c r="AV11" s="454"/>
      <c r="AW11" s="454"/>
      <c r="AX11" s="454"/>
      <c r="AY11" s="455" t="s">
        <v>128</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129</v>
      </c>
      <c r="CE11" s="425"/>
      <c r="CF11" s="425"/>
      <c r="CG11" s="425"/>
      <c r="CH11" s="425"/>
      <c r="CI11" s="425"/>
      <c r="CJ11" s="425"/>
      <c r="CK11" s="425"/>
      <c r="CL11" s="425"/>
      <c r="CM11" s="425"/>
      <c r="CN11" s="425"/>
      <c r="CO11" s="425"/>
      <c r="CP11" s="425"/>
      <c r="CQ11" s="425"/>
      <c r="CR11" s="425"/>
      <c r="CS11" s="426"/>
      <c r="CT11" s="461" t="s">
        <v>130</v>
      </c>
      <c r="CU11" s="462"/>
      <c r="CV11" s="462"/>
      <c r="CW11" s="462"/>
      <c r="CX11" s="462"/>
      <c r="CY11" s="462"/>
      <c r="CZ11" s="462"/>
      <c r="DA11" s="463"/>
      <c r="DB11" s="461" t="s">
        <v>130</v>
      </c>
      <c r="DC11" s="462"/>
      <c r="DD11" s="462"/>
      <c r="DE11" s="462"/>
      <c r="DF11" s="462"/>
      <c r="DG11" s="462"/>
      <c r="DH11" s="462"/>
      <c r="DI11" s="463"/>
    </row>
    <row r="12" spans="1:119" ht="18.75" customHeight="1" x14ac:dyDescent="0.15">
      <c r="A12" s="181"/>
      <c r="B12" s="481" t="s">
        <v>131</v>
      </c>
      <c r="C12" s="482"/>
      <c r="D12" s="482"/>
      <c r="E12" s="482"/>
      <c r="F12" s="482"/>
      <c r="G12" s="482"/>
      <c r="H12" s="482"/>
      <c r="I12" s="482"/>
      <c r="J12" s="482"/>
      <c r="K12" s="483"/>
      <c r="L12" s="490" t="s">
        <v>132</v>
      </c>
      <c r="M12" s="491"/>
      <c r="N12" s="491"/>
      <c r="O12" s="491"/>
      <c r="P12" s="491"/>
      <c r="Q12" s="492"/>
      <c r="R12" s="493">
        <v>15905</v>
      </c>
      <c r="S12" s="494"/>
      <c r="T12" s="494"/>
      <c r="U12" s="494"/>
      <c r="V12" s="495"/>
      <c r="W12" s="496" t="s">
        <v>1</v>
      </c>
      <c r="X12" s="454"/>
      <c r="Y12" s="454"/>
      <c r="Z12" s="454"/>
      <c r="AA12" s="454"/>
      <c r="AB12" s="497"/>
      <c r="AC12" s="498" t="s">
        <v>133</v>
      </c>
      <c r="AD12" s="499"/>
      <c r="AE12" s="499"/>
      <c r="AF12" s="499"/>
      <c r="AG12" s="500"/>
      <c r="AH12" s="498" t="s">
        <v>134</v>
      </c>
      <c r="AI12" s="499"/>
      <c r="AJ12" s="499"/>
      <c r="AK12" s="499"/>
      <c r="AL12" s="501"/>
      <c r="AM12" s="450" t="s">
        <v>135</v>
      </c>
      <c r="AN12" s="451"/>
      <c r="AO12" s="451"/>
      <c r="AP12" s="451"/>
      <c r="AQ12" s="451"/>
      <c r="AR12" s="451"/>
      <c r="AS12" s="451"/>
      <c r="AT12" s="452"/>
      <c r="AU12" s="453" t="s">
        <v>136</v>
      </c>
      <c r="AV12" s="454"/>
      <c r="AW12" s="454"/>
      <c r="AX12" s="454"/>
      <c r="AY12" s="455" t="s">
        <v>137</v>
      </c>
      <c r="AZ12" s="456"/>
      <c r="BA12" s="456"/>
      <c r="BB12" s="456"/>
      <c r="BC12" s="456"/>
      <c r="BD12" s="456"/>
      <c r="BE12" s="456"/>
      <c r="BF12" s="456"/>
      <c r="BG12" s="456"/>
      <c r="BH12" s="456"/>
      <c r="BI12" s="456"/>
      <c r="BJ12" s="456"/>
      <c r="BK12" s="456"/>
      <c r="BL12" s="456"/>
      <c r="BM12" s="457"/>
      <c r="BN12" s="421">
        <v>119092</v>
      </c>
      <c r="BO12" s="422"/>
      <c r="BP12" s="422"/>
      <c r="BQ12" s="422"/>
      <c r="BR12" s="422"/>
      <c r="BS12" s="422"/>
      <c r="BT12" s="422"/>
      <c r="BU12" s="423"/>
      <c r="BV12" s="421">
        <v>65316</v>
      </c>
      <c r="BW12" s="422"/>
      <c r="BX12" s="422"/>
      <c r="BY12" s="422"/>
      <c r="BZ12" s="422"/>
      <c r="CA12" s="422"/>
      <c r="CB12" s="422"/>
      <c r="CC12" s="423"/>
      <c r="CD12" s="424" t="s">
        <v>138</v>
      </c>
      <c r="CE12" s="425"/>
      <c r="CF12" s="425"/>
      <c r="CG12" s="425"/>
      <c r="CH12" s="425"/>
      <c r="CI12" s="425"/>
      <c r="CJ12" s="425"/>
      <c r="CK12" s="425"/>
      <c r="CL12" s="425"/>
      <c r="CM12" s="425"/>
      <c r="CN12" s="425"/>
      <c r="CO12" s="425"/>
      <c r="CP12" s="425"/>
      <c r="CQ12" s="425"/>
      <c r="CR12" s="425"/>
      <c r="CS12" s="426"/>
      <c r="CT12" s="461" t="s">
        <v>139</v>
      </c>
      <c r="CU12" s="462"/>
      <c r="CV12" s="462"/>
      <c r="CW12" s="462"/>
      <c r="CX12" s="462"/>
      <c r="CY12" s="462"/>
      <c r="CZ12" s="462"/>
      <c r="DA12" s="463"/>
      <c r="DB12" s="461" t="s">
        <v>130</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140</v>
      </c>
      <c r="N13" s="513"/>
      <c r="O13" s="513"/>
      <c r="P13" s="513"/>
      <c r="Q13" s="514"/>
      <c r="R13" s="505">
        <v>15340</v>
      </c>
      <c r="S13" s="506"/>
      <c r="T13" s="506"/>
      <c r="U13" s="506"/>
      <c r="V13" s="507"/>
      <c r="W13" s="437" t="s">
        <v>141</v>
      </c>
      <c r="X13" s="438"/>
      <c r="Y13" s="438"/>
      <c r="Z13" s="438"/>
      <c r="AA13" s="438"/>
      <c r="AB13" s="428"/>
      <c r="AC13" s="472">
        <v>393</v>
      </c>
      <c r="AD13" s="473"/>
      <c r="AE13" s="473"/>
      <c r="AF13" s="473"/>
      <c r="AG13" s="515"/>
      <c r="AH13" s="472">
        <v>411</v>
      </c>
      <c r="AI13" s="473"/>
      <c r="AJ13" s="473"/>
      <c r="AK13" s="473"/>
      <c r="AL13" s="474"/>
      <c r="AM13" s="450" t="s">
        <v>142</v>
      </c>
      <c r="AN13" s="451"/>
      <c r="AO13" s="451"/>
      <c r="AP13" s="451"/>
      <c r="AQ13" s="451"/>
      <c r="AR13" s="451"/>
      <c r="AS13" s="451"/>
      <c r="AT13" s="452"/>
      <c r="AU13" s="453" t="s">
        <v>143</v>
      </c>
      <c r="AV13" s="454"/>
      <c r="AW13" s="454"/>
      <c r="AX13" s="454"/>
      <c r="AY13" s="455" t="s">
        <v>144</v>
      </c>
      <c r="AZ13" s="456"/>
      <c r="BA13" s="456"/>
      <c r="BB13" s="456"/>
      <c r="BC13" s="456"/>
      <c r="BD13" s="456"/>
      <c r="BE13" s="456"/>
      <c r="BF13" s="456"/>
      <c r="BG13" s="456"/>
      <c r="BH13" s="456"/>
      <c r="BI13" s="456"/>
      <c r="BJ13" s="456"/>
      <c r="BK13" s="456"/>
      <c r="BL13" s="456"/>
      <c r="BM13" s="457"/>
      <c r="BN13" s="421">
        <v>152562</v>
      </c>
      <c r="BO13" s="422"/>
      <c r="BP13" s="422"/>
      <c r="BQ13" s="422"/>
      <c r="BR13" s="422"/>
      <c r="BS13" s="422"/>
      <c r="BT13" s="422"/>
      <c r="BU13" s="423"/>
      <c r="BV13" s="421">
        <v>83653</v>
      </c>
      <c r="BW13" s="422"/>
      <c r="BX13" s="422"/>
      <c r="BY13" s="422"/>
      <c r="BZ13" s="422"/>
      <c r="CA13" s="422"/>
      <c r="CB13" s="422"/>
      <c r="CC13" s="423"/>
      <c r="CD13" s="424" t="s">
        <v>145</v>
      </c>
      <c r="CE13" s="425"/>
      <c r="CF13" s="425"/>
      <c r="CG13" s="425"/>
      <c r="CH13" s="425"/>
      <c r="CI13" s="425"/>
      <c r="CJ13" s="425"/>
      <c r="CK13" s="425"/>
      <c r="CL13" s="425"/>
      <c r="CM13" s="425"/>
      <c r="CN13" s="425"/>
      <c r="CO13" s="425"/>
      <c r="CP13" s="425"/>
      <c r="CQ13" s="425"/>
      <c r="CR13" s="425"/>
      <c r="CS13" s="426"/>
      <c r="CT13" s="418">
        <v>7.6</v>
      </c>
      <c r="CU13" s="419"/>
      <c r="CV13" s="419"/>
      <c r="CW13" s="419"/>
      <c r="CX13" s="419"/>
      <c r="CY13" s="419"/>
      <c r="CZ13" s="419"/>
      <c r="DA13" s="420"/>
      <c r="DB13" s="418">
        <v>7.6</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146</v>
      </c>
      <c r="M14" s="503"/>
      <c r="N14" s="503"/>
      <c r="O14" s="503"/>
      <c r="P14" s="503"/>
      <c r="Q14" s="504"/>
      <c r="R14" s="505">
        <v>16075</v>
      </c>
      <c r="S14" s="506"/>
      <c r="T14" s="506"/>
      <c r="U14" s="506"/>
      <c r="V14" s="507"/>
      <c r="W14" s="411"/>
      <c r="X14" s="412"/>
      <c r="Y14" s="412"/>
      <c r="Z14" s="412"/>
      <c r="AA14" s="412"/>
      <c r="AB14" s="401"/>
      <c r="AC14" s="508">
        <v>5.5</v>
      </c>
      <c r="AD14" s="509"/>
      <c r="AE14" s="509"/>
      <c r="AF14" s="509"/>
      <c r="AG14" s="510"/>
      <c r="AH14" s="508">
        <v>5.5</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147</v>
      </c>
      <c r="CE14" s="517"/>
      <c r="CF14" s="517"/>
      <c r="CG14" s="517"/>
      <c r="CH14" s="517"/>
      <c r="CI14" s="517"/>
      <c r="CJ14" s="517"/>
      <c r="CK14" s="517"/>
      <c r="CL14" s="517"/>
      <c r="CM14" s="517"/>
      <c r="CN14" s="517"/>
      <c r="CO14" s="517"/>
      <c r="CP14" s="517"/>
      <c r="CQ14" s="517"/>
      <c r="CR14" s="517"/>
      <c r="CS14" s="518"/>
      <c r="CT14" s="519">
        <v>41.5</v>
      </c>
      <c r="CU14" s="520"/>
      <c r="CV14" s="520"/>
      <c r="CW14" s="520"/>
      <c r="CX14" s="520"/>
      <c r="CY14" s="520"/>
      <c r="CZ14" s="520"/>
      <c r="DA14" s="521"/>
      <c r="DB14" s="519">
        <v>47</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148</v>
      </c>
      <c r="N15" s="513"/>
      <c r="O15" s="513"/>
      <c r="P15" s="513"/>
      <c r="Q15" s="514"/>
      <c r="R15" s="505">
        <v>15508</v>
      </c>
      <c r="S15" s="506"/>
      <c r="T15" s="506"/>
      <c r="U15" s="506"/>
      <c r="V15" s="507"/>
      <c r="W15" s="437" t="s">
        <v>149</v>
      </c>
      <c r="X15" s="438"/>
      <c r="Y15" s="438"/>
      <c r="Z15" s="438"/>
      <c r="AA15" s="438"/>
      <c r="AB15" s="428"/>
      <c r="AC15" s="472">
        <v>2787</v>
      </c>
      <c r="AD15" s="473"/>
      <c r="AE15" s="473"/>
      <c r="AF15" s="473"/>
      <c r="AG15" s="515"/>
      <c r="AH15" s="472">
        <v>2909</v>
      </c>
      <c r="AI15" s="473"/>
      <c r="AJ15" s="473"/>
      <c r="AK15" s="473"/>
      <c r="AL15" s="474"/>
      <c r="AM15" s="450"/>
      <c r="AN15" s="451"/>
      <c r="AO15" s="451"/>
      <c r="AP15" s="451"/>
      <c r="AQ15" s="451"/>
      <c r="AR15" s="451"/>
      <c r="AS15" s="451"/>
      <c r="AT15" s="452"/>
      <c r="AU15" s="453"/>
      <c r="AV15" s="454"/>
      <c r="AW15" s="454"/>
      <c r="AX15" s="454"/>
      <c r="AY15" s="381" t="s">
        <v>150</v>
      </c>
      <c r="AZ15" s="382"/>
      <c r="BA15" s="382"/>
      <c r="BB15" s="382"/>
      <c r="BC15" s="382"/>
      <c r="BD15" s="382"/>
      <c r="BE15" s="382"/>
      <c r="BF15" s="382"/>
      <c r="BG15" s="382"/>
      <c r="BH15" s="382"/>
      <c r="BI15" s="382"/>
      <c r="BJ15" s="382"/>
      <c r="BK15" s="382"/>
      <c r="BL15" s="382"/>
      <c r="BM15" s="383"/>
      <c r="BN15" s="384">
        <v>1907990</v>
      </c>
      <c r="BO15" s="385"/>
      <c r="BP15" s="385"/>
      <c r="BQ15" s="385"/>
      <c r="BR15" s="385"/>
      <c r="BS15" s="385"/>
      <c r="BT15" s="385"/>
      <c r="BU15" s="386"/>
      <c r="BV15" s="384">
        <v>1855793</v>
      </c>
      <c r="BW15" s="385"/>
      <c r="BX15" s="385"/>
      <c r="BY15" s="385"/>
      <c r="BZ15" s="385"/>
      <c r="CA15" s="385"/>
      <c r="CB15" s="385"/>
      <c r="CC15" s="386"/>
      <c r="CD15" s="522" t="s">
        <v>151</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152</v>
      </c>
      <c r="M16" s="533"/>
      <c r="N16" s="533"/>
      <c r="O16" s="533"/>
      <c r="P16" s="533"/>
      <c r="Q16" s="534"/>
      <c r="R16" s="525" t="s">
        <v>153</v>
      </c>
      <c r="S16" s="526"/>
      <c r="T16" s="526"/>
      <c r="U16" s="526"/>
      <c r="V16" s="527"/>
      <c r="W16" s="411"/>
      <c r="X16" s="412"/>
      <c r="Y16" s="412"/>
      <c r="Z16" s="412"/>
      <c r="AA16" s="412"/>
      <c r="AB16" s="401"/>
      <c r="AC16" s="508">
        <v>38.799999999999997</v>
      </c>
      <c r="AD16" s="509"/>
      <c r="AE16" s="509"/>
      <c r="AF16" s="509"/>
      <c r="AG16" s="510"/>
      <c r="AH16" s="508">
        <v>38.9</v>
      </c>
      <c r="AI16" s="509"/>
      <c r="AJ16" s="509"/>
      <c r="AK16" s="509"/>
      <c r="AL16" s="511"/>
      <c r="AM16" s="450"/>
      <c r="AN16" s="451"/>
      <c r="AO16" s="451"/>
      <c r="AP16" s="451"/>
      <c r="AQ16" s="451"/>
      <c r="AR16" s="451"/>
      <c r="AS16" s="451"/>
      <c r="AT16" s="452"/>
      <c r="AU16" s="453"/>
      <c r="AV16" s="454"/>
      <c r="AW16" s="454"/>
      <c r="AX16" s="454"/>
      <c r="AY16" s="455" t="s">
        <v>154</v>
      </c>
      <c r="AZ16" s="456"/>
      <c r="BA16" s="456"/>
      <c r="BB16" s="456"/>
      <c r="BC16" s="456"/>
      <c r="BD16" s="456"/>
      <c r="BE16" s="456"/>
      <c r="BF16" s="456"/>
      <c r="BG16" s="456"/>
      <c r="BH16" s="456"/>
      <c r="BI16" s="456"/>
      <c r="BJ16" s="456"/>
      <c r="BK16" s="456"/>
      <c r="BL16" s="456"/>
      <c r="BM16" s="457"/>
      <c r="BN16" s="421">
        <v>3546202</v>
      </c>
      <c r="BO16" s="422"/>
      <c r="BP16" s="422"/>
      <c r="BQ16" s="422"/>
      <c r="BR16" s="422"/>
      <c r="BS16" s="422"/>
      <c r="BT16" s="422"/>
      <c r="BU16" s="423"/>
      <c r="BV16" s="421">
        <v>3459128</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155</v>
      </c>
      <c r="N17" s="529"/>
      <c r="O17" s="529"/>
      <c r="P17" s="529"/>
      <c r="Q17" s="530"/>
      <c r="R17" s="525" t="s">
        <v>153</v>
      </c>
      <c r="S17" s="526"/>
      <c r="T17" s="526"/>
      <c r="U17" s="526"/>
      <c r="V17" s="527"/>
      <c r="W17" s="437" t="s">
        <v>156</v>
      </c>
      <c r="X17" s="438"/>
      <c r="Y17" s="438"/>
      <c r="Z17" s="438"/>
      <c r="AA17" s="438"/>
      <c r="AB17" s="428"/>
      <c r="AC17" s="472">
        <v>4007</v>
      </c>
      <c r="AD17" s="473"/>
      <c r="AE17" s="473"/>
      <c r="AF17" s="473"/>
      <c r="AG17" s="515"/>
      <c r="AH17" s="472">
        <v>4164</v>
      </c>
      <c r="AI17" s="473"/>
      <c r="AJ17" s="473"/>
      <c r="AK17" s="473"/>
      <c r="AL17" s="474"/>
      <c r="AM17" s="450"/>
      <c r="AN17" s="451"/>
      <c r="AO17" s="451"/>
      <c r="AP17" s="451"/>
      <c r="AQ17" s="451"/>
      <c r="AR17" s="451"/>
      <c r="AS17" s="451"/>
      <c r="AT17" s="452"/>
      <c r="AU17" s="453"/>
      <c r="AV17" s="454"/>
      <c r="AW17" s="454"/>
      <c r="AX17" s="454"/>
      <c r="AY17" s="455" t="s">
        <v>157</v>
      </c>
      <c r="AZ17" s="456"/>
      <c r="BA17" s="456"/>
      <c r="BB17" s="456"/>
      <c r="BC17" s="456"/>
      <c r="BD17" s="456"/>
      <c r="BE17" s="456"/>
      <c r="BF17" s="456"/>
      <c r="BG17" s="456"/>
      <c r="BH17" s="456"/>
      <c r="BI17" s="456"/>
      <c r="BJ17" s="456"/>
      <c r="BK17" s="456"/>
      <c r="BL17" s="456"/>
      <c r="BM17" s="457"/>
      <c r="BN17" s="421">
        <v>2410399</v>
      </c>
      <c r="BO17" s="422"/>
      <c r="BP17" s="422"/>
      <c r="BQ17" s="422"/>
      <c r="BR17" s="422"/>
      <c r="BS17" s="422"/>
      <c r="BT17" s="422"/>
      <c r="BU17" s="423"/>
      <c r="BV17" s="421">
        <v>2363730</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158</v>
      </c>
      <c r="C18" s="464"/>
      <c r="D18" s="464"/>
      <c r="E18" s="536"/>
      <c r="F18" s="536"/>
      <c r="G18" s="536"/>
      <c r="H18" s="536"/>
      <c r="I18" s="536"/>
      <c r="J18" s="536"/>
      <c r="K18" s="536"/>
      <c r="L18" s="537">
        <v>19.440000000000001</v>
      </c>
      <c r="M18" s="537"/>
      <c r="N18" s="537"/>
      <c r="O18" s="537"/>
      <c r="P18" s="537"/>
      <c r="Q18" s="537"/>
      <c r="R18" s="538"/>
      <c r="S18" s="538"/>
      <c r="T18" s="538"/>
      <c r="U18" s="538"/>
      <c r="V18" s="539"/>
      <c r="W18" s="439"/>
      <c r="X18" s="440"/>
      <c r="Y18" s="440"/>
      <c r="Z18" s="440"/>
      <c r="AA18" s="440"/>
      <c r="AB18" s="431"/>
      <c r="AC18" s="540">
        <v>55.8</v>
      </c>
      <c r="AD18" s="541"/>
      <c r="AE18" s="541"/>
      <c r="AF18" s="541"/>
      <c r="AG18" s="542"/>
      <c r="AH18" s="540">
        <v>55.6</v>
      </c>
      <c r="AI18" s="541"/>
      <c r="AJ18" s="541"/>
      <c r="AK18" s="541"/>
      <c r="AL18" s="543"/>
      <c r="AM18" s="450"/>
      <c r="AN18" s="451"/>
      <c r="AO18" s="451"/>
      <c r="AP18" s="451"/>
      <c r="AQ18" s="451"/>
      <c r="AR18" s="451"/>
      <c r="AS18" s="451"/>
      <c r="AT18" s="452"/>
      <c r="AU18" s="453"/>
      <c r="AV18" s="454"/>
      <c r="AW18" s="454"/>
      <c r="AX18" s="454"/>
      <c r="AY18" s="455" t="s">
        <v>159</v>
      </c>
      <c r="AZ18" s="456"/>
      <c r="BA18" s="456"/>
      <c r="BB18" s="456"/>
      <c r="BC18" s="456"/>
      <c r="BD18" s="456"/>
      <c r="BE18" s="456"/>
      <c r="BF18" s="456"/>
      <c r="BG18" s="456"/>
      <c r="BH18" s="456"/>
      <c r="BI18" s="456"/>
      <c r="BJ18" s="456"/>
      <c r="BK18" s="456"/>
      <c r="BL18" s="456"/>
      <c r="BM18" s="457"/>
      <c r="BN18" s="421">
        <v>4006010</v>
      </c>
      <c r="BO18" s="422"/>
      <c r="BP18" s="422"/>
      <c r="BQ18" s="422"/>
      <c r="BR18" s="422"/>
      <c r="BS18" s="422"/>
      <c r="BT18" s="422"/>
      <c r="BU18" s="423"/>
      <c r="BV18" s="421">
        <v>4020300</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160</v>
      </c>
      <c r="C19" s="464"/>
      <c r="D19" s="464"/>
      <c r="E19" s="536"/>
      <c r="F19" s="536"/>
      <c r="G19" s="536"/>
      <c r="H19" s="536"/>
      <c r="I19" s="536"/>
      <c r="J19" s="536"/>
      <c r="K19" s="536"/>
      <c r="L19" s="544">
        <v>791</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161</v>
      </c>
      <c r="AZ19" s="456"/>
      <c r="BA19" s="456"/>
      <c r="BB19" s="456"/>
      <c r="BC19" s="456"/>
      <c r="BD19" s="456"/>
      <c r="BE19" s="456"/>
      <c r="BF19" s="456"/>
      <c r="BG19" s="456"/>
      <c r="BH19" s="456"/>
      <c r="BI19" s="456"/>
      <c r="BJ19" s="456"/>
      <c r="BK19" s="456"/>
      <c r="BL19" s="456"/>
      <c r="BM19" s="457"/>
      <c r="BN19" s="421">
        <v>5572596</v>
      </c>
      <c r="BO19" s="422"/>
      <c r="BP19" s="422"/>
      <c r="BQ19" s="422"/>
      <c r="BR19" s="422"/>
      <c r="BS19" s="422"/>
      <c r="BT19" s="422"/>
      <c r="BU19" s="423"/>
      <c r="BV19" s="421">
        <v>4987251</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162</v>
      </c>
      <c r="C20" s="464"/>
      <c r="D20" s="464"/>
      <c r="E20" s="536"/>
      <c r="F20" s="536"/>
      <c r="G20" s="536"/>
      <c r="H20" s="536"/>
      <c r="I20" s="536"/>
      <c r="J20" s="536"/>
      <c r="K20" s="536"/>
      <c r="L20" s="544">
        <v>6434</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164</v>
      </c>
      <c r="C22" s="559"/>
      <c r="D22" s="560"/>
      <c r="E22" s="433" t="s">
        <v>1</v>
      </c>
      <c r="F22" s="438"/>
      <c r="G22" s="438"/>
      <c r="H22" s="438"/>
      <c r="I22" s="438"/>
      <c r="J22" s="438"/>
      <c r="K22" s="428"/>
      <c r="L22" s="433" t="s">
        <v>165</v>
      </c>
      <c r="M22" s="438"/>
      <c r="N22" s="438"/>
      <c r="O22" s="438"/>
      <c r="P22" s="428"/>
      <c r="Q22" s="567" t="s">
        <v>166</v>
      </c>
      <c r="R22" s="568"/>
      <c r="S22" s="568"/>
      <c r="T22" s="568"/>
      <c r="U22" s="568"/>
      <c r="V22" s="569"/>
      <c r="W22" s="573" t="s">
        <v>167</v>
      </c>
      <c r="X22" s="559"/>
      <c r="Y22" s="560"/>
      <c r="Z22" s="433" t="s">
        <v>1</v>
      </c>
      <c r="AA22" s="438"/>
      <c r="AB22" s="438"/>
      <c r="AC22" s="438"/>
      <c r="AD22" s="438"/>
      <c r="AE22" s="438"/>
      <c r="AF22" s="438"/>
      <c r="AG22" s="428"/>
      <c r="AH22" s="586" t="s">
        <v>168</v>
      </c>
      <c r="AI22" s="438"/>
      <c r="AJ22" s="438"/>
      <c r="AK22" s="438"/>
      <c r="AL22" s="428"/>
      <c r="AM22" s="586" t="s">
        <v>169</v>
      </c>
      <c r="AN22" s="587"/>
      <c r="AO22" s="587"/>
      <c r="AP22" s="587"/>
      <c r="AQ22" s="587"/>
      <c r="AR22" s="588"/>
      <c r="AS22" s="567" t="s">
        <v>166</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170</v>
      </c>
      <c r="AZ23" s="382"/>
      <c r="BA23" s="382"/>
      <c r="BB23" s="382"/>
      <c r="BC23" s="382"/>
      <c r="BD23" s="382"/>
      <c r="BE23" s="382"/>
      <c r="BF23" s="382"/>
      <c r="BG23" s="382"/>
      <c r="BH23" s="382"/>
      <c r="BI23" s="382"/>
      <c r="BJ23" s="382"/>
      <c r="BK23" s="382"/>
      <c r="BL23" s="382"/>
      <c r="BM23" s="383"/>
      <c r="BN23" s="421">
        <v>5938192</v>
      </c>
      <c r="BO23" s="422"/>
      <c r="BP23" s="422"/>
      <c r="BQ23" s="422"/>
      <c r="BR23" s="422"/>
      <c r="BS23" s="422"/>
      <c r="BT23" s="422"/>
      <c r="BU23" s="423"/>
      <c r="BV23" s="421">
        <v>5829177</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171</v>
      </c>
      <c r="F24" s="451"/>
      <c r="G24" s="451"/>
      <c r="H24" s="451"/>
      <c r="I24" s="451"/>
      <c r="J24" s="451"/>
      <c r="K24" s="452"/>
      <c r="L24" s="472">
        <v>1</v>
      </c>
      <c r="M24" s="473"/>
      <c r="N24" s="473"/>
      <c r="O24" s="473"/>
      <c r="P24" s="515"/>
      <c r="Q24" s="472">
        <v>7500</v>
      </c>
      <c r="R24" s="473"/>
      <c r="S24" s="473"/>
      <c r="T24" s="473"/>
      <c r="U24" s="473"/>
      <c r="V24" s="515"/>
      <c r="W24" s="574"/>
      <c r="X24" s="562"/>
      <c r="Y24" s="563"/>
      <c r="Z24" s="471" t="s">
        <v>172</v>
      </c>
      <c r="AA24" s="451"/>
      <c r="AB24" s="451"/>
      <c r="AC24" s="451"/>
      <c r="AD24" s="451"/>
      <c r="AE24" s="451"/>
      <c r="AF24" s="451"/>
      <c r="AG24" s="452"/>
      <c r="AH24" s="472">
        <v>116</v>
      </c>
      <c r="AI24" s="473"/>
      <c r="AJ24" s="473"/>
      <c r="AK24" s="473"/>
      <c r="AL24" s="515"/>
      <c r="AM24" s="472">
        <v>358672</v>
      </c>
      <c r="AN24" s="473"/>
      <c r="AO24" s="473"/>
      <c r="AP24" s="473"/>
      <c r="AQ24" s="473"/>
      <c r="AR24" s="515"/>
      <c r="AS24" s="472">
        <v>3092</v>
      </c>
      <c r="AT24" s="473"/>
      <c r="AU24" s="473"/>
      <c r="AV24" s="473"/>
      <c r="AW24" s="473"/>
      <c r="AX24" s="474"/>
      <c r="AY24" s="594" t="s">
        <v>173</v>
      </c>
      <c r="AZ24" s="595"/>
      <c r="BA24" s="595"/>
      <c r="BB24" s="595"/>
      <c r="BC24" s="595"/>
      <c r="BD24" s="595"/>
      <c r="BE24" s="595"/>
      <c r="BF24" s="595"/>
      <c r="BG24" s="595"/>
      <c r="BH24" s="595"/>
      <c r="BI24" s="595"/>
      <c r="BJ24" s="595"/>
      <c r="BK24" s="595"/>
      <c r="BL24" s="595"/>
      <c r="BM24" s="596"/>
      <c r="BN24" s="421">
        <v>5458896</v>
      </c>
      <c r="BO24" s="422"/>
      <c r="BP24" s="422"/>
      <c r="BQ24" s="422"/>
      <c r="BR24" s="422"/>
      <c r="BS24" s="422"/>
      <c r="BT24" s="422"/>
      <c r="BU24" s="423"/>
      <c r="BV24" s="421">
        <v>5352905</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174</v>
      </c>
      <c r="F25" s="451"/>
      <c r="G25" s="451"/>
      <c r="H25" s="451"/>
      <c r="I25" s="451"/>
      <c r="J25" s="451"/>
      <c r="K25" s="452"/>
      <c r="L25" s="472">
        <v>1</v>
      </c>
      <c r="M25" s="473"/>
      <c r="N25" s="473"/>
      <c r="O25" s="473"/>
      <c r="P25" s="515"/>
      <c r="Q25" s="472">
        <v>5500</v>
      </c>
      <c r="R25" s="473"/>
      <c r="S25" s="473"/>
      <c r="T25" s="473"/>
      <c r="U25" s="473"/>
      <c r="V25" s="515"/>
      <c r="W25" s="574"/>
      <c r="X25" s="562"/>
      <c r="Y25" s="563"/>
      <c r="Z25" s="471" t="s">
        <v>175</v>
      </c>
      <c r="AA25" s="451"/>
      <c r="AB25" s="451"/>
      <c r="AC25" s="451"/>
      <c r="AD25" s="451"/>
      <c r="AE25" s="451"/>
      <c r="AF25" s="451"/>
      <c r="AG25" s="452"/>
      <c r="AH25" s="472" t="s">
        <v>176</v>
      </c>
      <c r="AI25" s="473"/>
      <c r="AJ25" s="473"/>
      <c r="AK25" s="473"/>
      <c r="AL25" s="515"/>
      <c r="AM25" s="472" t="s">
        <v>176</v>
      </c>
      <c r="AN25" s="473"/>
      <c r="AO25" s="473"/>
      <c r="AP25" s="473"/>
      <c r="AQ25" s="473"/>
      <c r="AR25" s="515"/>
      <c r="AS25" s="472" t="s">
        <v>176</v>
      </c>
      <c r="AT25" s="473"/>
      <c r="AU25" s="473"/>
      <c r="AV25" s="473"/>
      <c r="AW25" s="473"/>
      <c r="AX25" s="474"/>
      <c r="AY25" s="381" t="s">
        <v>177</v>
      </c>
      <c r="AZ25" s="382"/>
      <c r="BA25" s="382"/>
      <c r="BB25" s="382"/>
      <c r="BC25" s="382"/>
      <c r="BD25" s="382"/>
      <c r="BE25" s="382"/>
      <c r="BF25" s="382"/>
      <c r="BG25" s="382"/>
      <c r="BH25" s="382"/>
      <c r="BI25" s="382"/>
      <c r="BJ25" s="382"/>
      <c r="BK25" s="382"/>
      <c r="BL25" s="382"/>
      <c r="BM25" s="383"/>
      <c r="BN25" s="384">
        <v>5411858</v>
      </c>
      <c r="BO25" s="385"/>
      <c r="BP25" s="385"/>
      <c r="BQ25" s="385"/>
      <c r="BR25" s="385"/>
      <c r="BS25" s="385"/>
      <c r="BT25" s="385"/>
      <c r="BU25" s="386"/>
      <c r="BV25" s="384">
        <v>5335189</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178</v>
      </c>
      <c r="F26" s="451"/>
      <c r="G26" s="451"/>
      <c r="H26" s="451"/>
      <c r="I26" s="451"/>
      <c r="J26" s="451"/>
      <c r="K26" s="452"/>
      <c r="L26" s="472">
        <v>1</v>
      </c>
      <c r="M26" s="473"/>
      <c r="N26" s="473"/>
      <c r="O26" s="473"/>
      <c r="P26" s="515"/>
      <c r="Q26" s="472">
        <v>5000</v>
      </c>
      <c r="R26" s="473"/>
      <c r="S26" s="473"/>
      <c r="T26" s="473"/>
      <c r="U26" s="473"/>
      <c r="V26" s="515"/>
      <c r="W26" s="574"/>
      <c r="X26" s="562"/>
      <c r="Y26" s="563"/>
      <c r="Z26" s="471" t="s">
        <v>179</v>
      </c>
      <c r="AA26" s="584"/>
      <c r="AB26" s="584"/>
      <c r="AC26" s="584"/>
      <c r="AD26" s="584"/>
      <c r="AE26" s="584"/>
      <c r="AF26" s="584"/>
      <c r="AG26" s="585"/>
      <c r="AH26" s="472">
        <v>1</v>
      </c>
      <c r="AI26" s="473"/>
      <c r="AJ26" s="473"/>
      <c r="AK26" s="473"/>
      <c r="AL26" s="515"/>
      <c r="AM26" s="472" t="s">
        <v>180</v>
      </c>
      <c r="AN26" s="473"/>
      <c r="AO26" s="473"/>
      <c r="AP26" s="473"/>
      <c r="AQ26" s="473"/>
      <c r="AR26" s="515"/>
      <c r="AS26" s="472" t="s">
        <v>180</v>
      </c>
      <c r="AT26" s="473"/>
      <c r="AU26" s="473"/>
      <c r="AV26" s="473"/>
      <c r="AW26" s="473"/>
      <c r="AX26" s="474"/>
      <c r="AY26" s="424" t="s">
        <v>181</v>
      </c>
      <c r="AZ26" s="425"/>
      <c r="BA26" s="425"/>
      <c r="BB26" s="425"/>
      <c r="BC26" s="425"/>
      <c r="BD26" s="425"/>
      <c r="BE26" s="425"/>
      <c r="BF26" s="425"/>
      <c r="BG26" s="425"/>
      <c r="BH26" s="425"/>
      <c r="BI26" s="425"/>
      <c r="BJ26" s="425"/>
      <c r="BK26" s="425"/>
      <c r="BL26" s="425"/>
      <c r="BM26" s="426"/>
      <c r="BN26" s="421" t="s">
        <v>176</v>
      </c>
      <c r="BO26" s="422"/>
      <c r="BP26" s="422"/>
      <c r="BQ26" s="422"/>
      <c r="BR26" s="422"/>
      <c r="BS26" s="422"/>
      <c r="BT26" s="422"/>
      <c r="BU26" s="423"/>
      <c r="BV26" s="421" t="s">
        <v>182</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183</v>
      </c>
      <c r="F27" s="451"/>
      <c r="G27" s="451"/>
      <c r="H27" s="451"/>
      <c r="I27" s="451"/>
      <c r="J27" s="451"/>
      <c r="K27" s="452"/>
      <c r="L27" s="472">
        <v>1</v>
      </c>
      <c r="M27" s="473"/>
      <c r="N27" s="473"/>
      <c r="O27" s="473"/>
      <c r="P27" s="515"/>
      <c r="Q27" s="472">
        <v>3340</v>
      </c>
      <c r="R27" s="473"/>
      <c r="S27" s="473"/>
      <c r="T27" s="473"/>
      <c r="U27" s="473"/>
      <c r="V27" s="515"/>
      <c r="W27" s="574"/>
      <c r="X27" s="562"/>
      <c r="Y27" s="563"/>
      <c r="Z27" s="471" t="s">
        <v>184</v>
      </c>
      <c r="AA27" s="451"/>
      <c r="AB27" s="451"/>
      <c r="AC27" s="451"/>
      <c r="AD27" s="451"/>
      <c r="AE27" s="451"/>
      <c r="AF27" s="451"/>
      <c r="AG27" s="452"/>
      <c r="AH27" s="472" t="s">
        <v>182</v>
      </c>
      <c r="AI27" s="473"/>
      <c r="AJ27" s="473"/>
      <c r="AK27" s="473"/>
      <c r="AL27" s="515"/>
      <c r="AM27" s="472" t="s">
        <v>139</v>
      </c>
      <c r="AN27" s="473"/>
      <c r="AO27" s="473"/>
      <c r="AP27" s="473"/>
      <c r="AQ27" s="473"/>
      <c r="AR27" s="515"/>
      <c r="AS27" s="472" t="s">
        <v>182</v>
      </c>
      <c r="AT27" s="473"/>
      <c r="AU27" s="473"/>
      <c r="AV27" s="473"/>
      <c r="AW27" s="473"/>
      <c r="AX27" s="474"/>
      <c r="AY27" s="516" t="s">
        <v>185</v>
      </c>
      <c r="AZ27" s="517"/>
      <c r="BA27" s="517"/>
      <c r="BB27" s="517"/>
      <c r="BC27" s="517"/>
      <c r="BD27" s="517"/>
      <c r="BE27" s="517"/>
      <c r="BF27" s="517"/>
      <c r="BG27" s="517"/>
      <c r="BH27" s="517"/>
      <c r="BI27" s="517"/>
      <c r="BJ27" s="517"/>
      <c r="BK27" s="517"/>
      <c r="BL27" s="517"/>
      <c r="BM27" s="518"/>
      <c r="BN27" s="597" t="s">
        <v>139</v>
      </c>
      <c r="BO27" s="598"/>
      <c r="BP27" s="598"/>
      <c r="BQ27" s="598"/>
      <c r="BR27" s="598"/>
      <c r="BS27" s="598"/>
      <c r="BT27" s="598"/>
      <c r="BU27" s="599"/>
      <c r="BV27" s="597" t="s">
        <v>139</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186</v>
      </c>
      <c r="F28" s="451"/>
      <c r="G28" s="451"/>
      <c r="H28" s="451"/>
      <c r="I28" s="451"/>
      <c r="J28" s="451"/>
      <c r="K28" s="452"/>
      <c r="L28" s="472">
        <v>1</v>
      </c>
      <c r="M28" s="473"/>
      <c r="N28" s="473"/>
      <c r="O28" s="473"/>
      <c r="P28" s="515"/>
      <c r="Q28" s="472">
        <v>2760</v>
      </c>
      <c r="R28" s="473"/>
      <c r="S28" s="473"/>
      <c r="T28" s="473"/>
      <c r="U28" s="473"/>
      <c r="V28" s="515"/>
      <c r="W28" s="574"/>
      <c r="X28" s="562"/>
      <c r="Y28" s="563"/>
      <c r="Z28" s="471" t="s">
        <v>187</v>
      </c>
      <c r="AA28" s="451"/>
      <c r="AB28" s="451"/>
      <c r="AC28" s="451"/>
      <c r="AD28" s="451"/>
      <c r="AE28" s="451"/>
      <c r="AF28" s="451"/>
      <c r="AG28" s="452"/>
      <c r="AH28" s="472" t="s">
        <v>176</v>
      </c>
      <c r="AI28" s="473"/>
      <c r="AJ28" s="473"/>
      <c r="AK28" s="473"/>
      <c r="AL28" s="515"/>
      <c r="AM28" s="472" t="s">
        <v>182</v>
      </c>
      <c r="AN28" s="473"/>
      <c r="AO28" s="473"/>
      <c r="AP28" s="473"/>
      <c r="AQ28" s="473"/>
      <c r="AR28" s="515"/>
      <c r="AS28" s="472" t="s">
        <v>139</v>
      </c>
      <c r="AT28" s="473"/>
      <c r="AU28" s="473"/>
      <c r="AV28" s="473"/>
      <c r="AW28" s="473"/>
      <c r="AX28" s="474"/>
      <c r="AY28" s="600" t="s">
        <v>188</v>
      </c>
      <c r="AZ28" s="601"/>
      <c r="BA28" s="601"/>
      <c r="BB28" s="602"/>
      <c r="BC28" s="381" t="s">
        <v>48</v>
      </c>
      <c r="BD28" s="382"/>
      <c r="BE28" s="382"/>
      <c r="BF28" s="382"/>
      <c r="BG28" s="382"/>
      <c r="BH28" s="382"/>
      <c r="BI28" s="382"/>
      <c r="BJ28" s="382"/>
      <c r="BK28" s="382"/>
      <c r="BL28" s="382"/>
      <c r="BM28" s="383"/>
      <c r="BN28" s="384">
        <v>764686</v>
      </c>
      <c r="BO28" s="385"/>
      <c r="BP28" s="385"/>
      <c r="BQ28" s="385"/>
      <c r="BR28" s="385"/>
      <c r="BS28" s="385"/>
      <c r="BT28" s="385"/>
      <c r="BU28" s="386"/>
      <c r="BV28" s="384">
        <v>575070</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189</v>
      </c>
      <c r="F29" s="451"/>
      <c r="G29" s="451"/>
      <c r="H29" s="451"/>
      <c r="I29" s="451"/>
      <c r="J29" s="451"/>
      <c r="K29" s="452"/>
      <c r="L29" s="472">
        <v>12</v>
      </c>
      <c r="M29" s="473"/>
      <c r="N29" s="473"/>
      <c r="O29" s="473"/>
      <c r="P29" s="515"/>
      <c r="Q29" s="472">
        <v>2510</v>
      </c>
      <c r="R29" s="473"/>
      <c r="S29" s="473"/>
      <c r="T29" s="473"/>
      <c r="U29" s="473"/>
      <c r="V29" s="515"/>
      <c r="W29" s="575"/>
      <c r="X29" s="576"/>
      <c r="Y29" s="577"/>
      <c r="Z29" s="471" t="s">
        <v>190</v>
      </c>
      <c r="AA29" s="451"/>
      <c r="AB29" s="451"/>
      <c r="AC29" s="451"/>
      <c r="AD29" s="451"/>
      <c r="AE29" s="451"/>
      <c r="AF29" s="451"/>
      <c r="AG29" s="452"/>
      <c r="AH29" s="472">
        <v>116</v>
      </c>
      <c r="AI29" s="473"/>
      <c r="AJ29" s="473"/>
      <c r="AK29" s="473"/>
      <c r="AL29" s="515"/>
      <c r="AM29" s="472">
        <v>358672</v>
      </c>
      <c r="AN29" s="473"/>
      <c r="AO29" s="473"/>
      <c r="AP29" s="473"/>
      <c r="AQ29" s="473"/>
      <c r="AR29" s="515"/>
      <c r="AS29" s="472">
        <v>3092</v>
      </c>
      <c r="AT29" s="473"/>
      <c r="AU29" s="473"/>
      <c r="AV29" s="473"/>
      <c r="AW29" s="473"/>
      <c r="AX29" s="474"/>
      <c r="AY29" s="603"/>
      <c r="AZ29" s="604"/>
      <c r="BA29" s="604"/>
      <c r="BB29" s="605"/>
      <c r="BC29" s="455" t="s">
        <v>191</v>
      </c>
      <c r="BD29" s="456"/>
      <c r="BE29" s="456"/>
      <c r="BF29" s="456"/>
      <c r="BG29" s="456"/>
      <c r="BH29" s="456"/>
      <c r="BI29" s="456"/>
      <c r="BJ29" s="456"/>
      <c r="BK29" s="456"/>
      <c r="BL29" s="456"/>
      <c r="BM29" s="457"/>
      <c r="BN29" s="421">
        <v>53765</v>
      </c>
      <c r="BO29" s="422"/>
      <c r="BP29" s="422"/>
      <c r="BQ29" s="422"/>
      <c r="BR29" s="422"/>
      <c r="BS29" s="422"/>
      <c r="BT29" s="422"/>
      <c r="BU29" s="423"/>
      <c r="BV29" s="421">
        <v>53751</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192</v>
      </c>
      <c r="X30" s="582"/>
      <c r="Y30" s="582"/>
      <c r="Z30" s="582"/>
      <c r="AA30" s="582"/>
      <c r="AB30" s="582"/>
      <c r="AC30" s="582"/>
      <c r="AD30" s="582"/>
      <c r="AE30" s="582"/>
      <c r="AF30" s="582"/>
      <c r="AG30" s="583"/>
      <c r="AH30" s="540">
        <v>93.9</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120108</v>
      </c>
      <c r="BO30" s="598"/>
      <c r="BP30" s="598"/>
      <c r="BQ30" s="598"/>
      <c r="BR30" s="598"/>
      <c r="BS30" s="598"/>
      <c r="BT30" s="598"/>
      <c r="BU30" s="599"/>
      <c r="BV30" s="597">
        <v>115781</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193</v>
      </c>
      <c r="D32" s="181"/>
      <c r="E32" s="181"/>
      <c r="U32" s="180" t="s">
        <v>194</v>
      </c>
      <c r="AM32" s="180" t="s">
        <v>195</v>
      </c>
      <c r="BE32" s="180" t="s">
        <v>196</v>
      </c>
      <c r="BW32" s="180" t="s">
        <v>197</v>
      </c>
      <c r="CO32" s="180" t="s">
        <v>198</v>
      </c>
      <c r="DI32" s="204"/>
    </row>
    <row r="33" spans="1:113" ht="13.5" customHeight="1" x14ac:dyDescent="0.15">
      <c r="A33" s="181"/>
      <c r="B33" s="205"/>
      <c r="C33" s="445" t="s">
        <v>199</v>
      </c>
      <c r="D33" s="445"/>
      <c r="E33" s="410" t="s">
        <v>200</v>
      </c>
      <c r="F33" s="410"/>
      <c r="G33" s="410"/>
      <c r="H33" s="410"/>
      <c r="I33" s="410"/>
      <c r="J33" s="410"/>
      <c r="K33" s="410"/>
      <c r="L33" s="410"/>
      <c r="M33" s="410"/>
      <c r="N33" s="410"/>
      <c r="O33" s="410"/>
      <c r="P33" s="410"/>
      <c r="Q33" s="410"/>
      <c r="R33" s="410"/>
      <c r="S33" s="410"/>
      <c r="T33" s="206"/>
      <c r="U33" s="445" t="s">
        <v>199</v>
      </c>
      <c r="V33" s="445"/>
      <c r="W33" s="410" t="s">
        <v>201</v>
      </c>
      <c r="X33" s="410"/>
      <c r="Y33" s="410"/>
      <c r="Z33" s="410"/>
      <c r="AA33" s="410"/>
      <c r="AB33" s="410"/>
      <c r="AC33" s="410"/>
      <c r="AD33" s="410"/>
      <c r="AE33" s="410"/>
      <c r="AF33" s="410"/>
      <c r="AG33" s="410"/>
      <c r="AH33" s="410"/>
      <c r="AI33" s="410"/>
      <c r="AJ33" s="410"/>
      <c r="AK33" s="410"/>
      <c r="AL33" s="206"/>
      <c r="AM33" s="445" t="s">
        <v>199</v>
      </c>
      <c r="AN33" s="445"/>
      <c r="AO33" s="410" t="s">
        <v>201</v>
      </c>
      <c r="AP33" s="410"/>
      <c r="AQ33" s="410"/>
      <c r="AR33" s="410"/>
      <c r="AS33" s="410"/>
      <c r="AT33" s="410"/>
      <c r="AU33" s="410"/>
      <c r="AV33" s="410"/>
      <c r="AW33" s="410"/>
      <c r="AX33" s="410"/>
      <c r="AY33" s="410"/>
      <c r="AZ33" s="410"/>
      <c r="BA33" s="410"/>
      <c r="BB33" s="410"/>
      <c r="BC33" s="410"/>
      <c r="BD33" s="207"/>
      <c r="BE33" s="410" t="s">
        <v>202</v>
      </c>
      <c r="BF33" s="410"/>
      <c r="BG33" s="410" t="s">
        <v>203</v>
      </c>
      <c r="BH33" s="410"/>
      <c r="BI33" s="410"/>
      <c r="BJ33" s="410"/>
      <c r="BK33" s="410"/>
      <c r="BL33" s="410"/>
      <c r="BM33" s="410"/>
      <c r="BN33" s="410"/>
      <c r="BO33" s="410"/>
      <c r="BP33" s="410"/>
      <c r="BQ33" s="410"/>
      <c r="BR33" s="410"/>
      <c r="BS33" s="410"/>
      <c r="BT33" s="410"/>
      <c r="BU33" s="410"/>
      <c r="BV33" s="207"/>
      <c r="BW33" s="445" t="s">
        <v>202</v>
      </c>
      <c r="BX33" s="445"/>
      <c r="BY33" s="410" t="s">
        <v>204</v>
      </c>
      <c r="BZ33" s="410"/>
      <c r="CA33" s="410"/>
      <c r="CB33" s="410"/>
      <c r="CC33" s="410"/>
      <c r="CD33" s="410"/>
      <c r="CE33" s="410"/>
      <c r="CF33" s="410"/>
      <c r="CG33" s="410"/>
      <c r="CH33" s="410"/>
      <c r="CI33" s="410"/>
      <c r="CJ33" s="410"/>
      <c r="CK33" s="410"/>
      <c r="CL33" s="410"/>
      <c r="CM33" s="410"/>
      <c r="CN33" s="206"/>
      <c r="CO33" s="445" t="s">
        <v>205</v>
      </c>
      <c r="CP33" s="445"/>
      <c r="CQ33" s="410" t="s">
        <v>206</v>
      </c>
      <c r="CR33" s="410"/>
      <c r="CS33" s="410"/>
      <c r="CT33" s="410"/>
      <c r="CU33" s="410"/>
      <c r="CV33" s="410"/>
      <c r="CW33" s="410"/>
      <c r="CX33" s="410"/>
      <c r="CY33" s="410"/>
      <c r="CZ33" s="410"/>
      <c r="DA33" s="410"/>
      <c r="DB33" s="410"/>
      <c r="DC33" s="410"/>
      <c r="DD33" s="410"/>
      <c r="DE33" s="410"/>
      <c r="DF33" s="206"/>
      <c r="DG33" s="609" t="s">
        <v>207</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5</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181"/>
      <c r="BE34" s="610" t="str">
        <f>IF(BG34="","",MAX(C34:D43,U34:V43,AM34:AN43)+1)</f>
        <v/>
      </c>
      <c r="BF34" s="610"/>
      <c r="BG34" s="611"/>
      <c r="BH34" s="611"/>
      <c r="BI34" s="611"/>
      <c r="BJ34" s="611"/>
      <c r="BK34" s="611"/>
      <c r="BL34" s="611"/>
      <c r="BM34" s="611"/>
      <c r="BN34" s="611"/>
      <c r="BO34" s="611"/>
      <c r="BP34" s="611"/>
      <c r="BQ34" s="611"/>
      <c r="BR34" s="611"/>
      <c r="BS34" s="611"/>
      <c r="BT34" s="611"/>
      <c r="BU34" s="611"/>
      <c r="BV34" s="181"/>
      <c r="BW34" s="610">
        <f>IF(BY34="","",MAX(C34:D43,U34:V43,AM34:AN43,BE34:BF43)+1)</f>
        <v>7</v>
      </c>
      <c r="BX34" s="610"/>
      <c r="BY34" s="611" t="str">
        <f>IF('各会計、関係団体の財政状況及び健全化判断比率'!B68="","",'各会計、関係団体の財政状況及び健全化判断比率'!B68)</f>
        <v>有明広域行政事務組合</v>
      </c>
      <c r="BZ34" s="611"/>
      <c r="CA34" s="611"/>
      <c r="CB34" s="611"/>
      <c r="CC34" s="611"/>
      <c r="CD34" s="611"/>
      <c r="CE34" s="611"/>
      <c r="CF34" s="611"/>
      <c r="CG34" s="611"/>
      <c r="CH34" s="611"/>
      <c r="CI34" s="611"/>
      <c r="CJ34" s="611"/>
      <c r="CK34" s="611"/>
      <c r="CL34" s="611"/>
      <c r="CM34" s="611"/>
      <c r="CN34" s="181"/>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181"/>
      <c r="AM35" s="610">
        <f t="shared" ref="AM35:AM43" si="0">IF(AO35="","",AM34+1)</f>
        <v>6</v>
      </c>
      <c r="AN35" s="610"/>
      <c r="AO35" s="611" t="str">
        <f>IF('各会計、関係団体の財政状況及び健全化判断比率'!B32="","",'各会計、関係団体の財政状況及び健全化判断比率'!B32)</f>
        <v>下水道事業会計</v>
      </c>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8</v>
      </c>
      <c r="BX35" s="610"/>
      <c r="BY35" s="611" t="str">
        <f>IF('各会計、関係団体の財政状況及び健全化判断比率'!B69="","",'各会計、関係団体の財政状況及び健全化判断比率'!B69)</f>
        <v>熊本県市町村総合事務組合</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9</v>
      </c>
      <c r="BX36" s="610"/>
      <c r="BY36" s="611" t="str">
        <f>IF('各会計、関係団体の財政状況及び健全化判断比率'!B70="","",'各会計、関係団体の財政状況及び健全化判断比率'!B70)</f>
        <v>熊本県後期高齢者医療広域連合（一般会計）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10</v>
      </c>
      <c r="BX37" s="610"/>
      <c r="BY37" s="611" t="str">
        <f>IF('各会計、関係団体の財政状況及び健全化判断比率'!B71="","",'各会計、関係団体の財政状況及び健全化判断比率'!B71)</f>
        <v>熊本県後期高齢者医療広域連合（後期高齢者医療広域連合）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t="str">
        <f t="shared" si="2"/>
        <v/>
      </c>
      <c r="BX38" s="610"/>
      <c r="BY38" s="611" t="str">
        <f>IF('各会計、関係団体の財政状況及び健全化判断比率'!B72="","",'各会計、関係団体の財政状況及び健全化判断比率'!B72)</f>
        <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180" t="s">
        <v>209</v>
      </c>
    </row>
    <row r="47" spans="1:113" x14ac:dyDescent="0.15">
      <c r="E47" s="180" t="s">
        <v>210</v>
      </c>
    </row>
    <row r="48" spans="1:113" x14ac:dyDescent="0.15">
      <c r="E48" s="180" t="s">
        <v>211</v>
      </c>
    </row>
    <row r="49" spans="5:5" x14ac:dyDescent="0.15">
      <c r="E49" s="212" t="s">
        <v>212</v>
      </c>
    </row>
    <row r="50" spans="5:5" x14ac:dyDescent="0.15">
      <c r="E50" s="180" t="s">
        <v>213</v>
      </c>
    </row>
    <row r="51" spans="5:5" x14ac:dyDescent="0.15">
      <c r="E51" s="180" t="s">
        <v>214</v>
      </c>
    </row>
    <row r="52" spans="5:5" x14ac:dyDescent="0.15">
      <c r="E52" s="180" t="s">
        <v>215</v>
      </c>
    </row>
    <row r="53" spans="5:5" x14ac:dyDescent="0.15"/>
    <row r="54" spans="5:5" x14ac:dyDescent="0.15"/>
    <row r="55" spans="5:5" x14ac:dyDescent="0.15"/>
    <row r="56" spans="5:5" x14ac:dyDescent="0.15"/>
  </sheetData>
  <sheetProtection algorithmName="SHA-512" hashValue="TMuivIv1CAY3E38Rpvhr5u0bgZuHXdCWXIo0UQqW4K46Md5buVNDFXz0GS6PjIc9GNGrVXsygvFNpJi+iC/uIw==" saltValue="rqfo+wcyPK0nMt9SWkab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66"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3" t="s">
        <v>561</v>
      </c>
      <c r="D34" s="1153"/>
      <c r="E34" s="1154"/>
      <c r="F34" s="32">
        <v>9.01</v>
      </c>
      <c r="G34" s="33">
        <v>10.08</v>
      </c>
      <c r="H34" s="33">
        <v>11.04</v>
      </c>
      <c r="I34" s="33">
        <v>11.51</v>
      </c>
      <c r="J34" s="34">
        <v>11.62</v>
      </c>
      <c r="K34" s="22"/>
      <c r="L34" s="22"/>
      <c r="M34" s="22"/>
      <c r="N34" s="22"/>
      <c r="O34" s="22"/>
      <c r="P34" s="22"/>
    </row>
    <row r="35" spans="1:16" ht="39" customHeight="1" x14ac:dyDescent="0.15">
      <c r="A35" s="22"/>
      <c r="B35" s="35"/>
      <c r="C35" s="1149" t="s">
        <v>562</v>
      </c>
      <c r="D35" s="1149"/>
      <c r="E35" s="1150"/>
      <c r="F35" s="36" t="s">
        <v>511</v>
      </c>
      <c r="G35" s="37">
        <v>0.92</v>
      </c>
      <c r="H35" s="37">
        <v>2.5099999999999998</v>
      </c>
      <c r="I35" s="37">
        <v>2.4</v>
      </c>
      <c r="J35" s="38">
        <v>3.02</v>
      </c>
      <c r="K35" s="22"/>
      <c r="L35" s="22"/>
      <c r="M35" s="22"/>
      <c r="N35" s="22"/>
      <c r="O35" s="22"/>
      <c r="P35" s="22"/>
    </row>
    <row r="36" spans="1:16" ht="39" customHeight="1" x14ac:dyDescent="0.15">
      <c r="A36" s="22"/>
      <c r="B36" s="35"/>
      <c r="C36" s="1149" t="s">
        <v>563</v>
      </c>
      <c r="D36" s="1149"/>
      <c r="E36" s="1150"/>
      <c r="F36" s="36">
        <v>1.41</v>
      </c>
      <c r="G36" s="37">
        <v>2.65</v>
      </c>
      <c r="H36" s="37">
        <v>1.1599999999999999</v>
      </c>
      <c r="I36" s="37">
        <v>1.78</v>
      </c>
      <c r="J36" s="38">
        <v>1.82</v>
      </c>
      <c r="K36" s="22"/>
      <c r="L36" s="22"/>
      <c r="M36" s="22"/>
      <c r="N36" s="22"/>
      <c r="O36" s="22"/>
      <c r="P36" s="22"/>
    </row>
    <row r="37" spans="1:16" ht="39" customHeight="1" x14ac:dyDescent="0.15">
      <c r="A37" s="22"/>
      <c r="B37" s="35"/>
      <c r="C37" s="1149" t="s">
        <v>564</v>
      </c>
      <c r="D37" s="1149"/>
      <c r="E37" s="1150"/>
      <c r="F37" s="36">
        <v>1.1299999999999999</v>
      </c>
      <c r="G37" s="37">
        <v>2.31</v>
      </c>
      <c r="H37" s="37">
        <v>1.67</v>
      </c>
      <c r="I37" s="37">
        <v>1.52</v>
      </c>
      <c r="J37" s="38">
        <v>0.84</v>
      </c>
      <c r="K37" s="22"/>
      <c r="L37" s="22"/>
      <c r="M37" s="22"/>
      <c r="N37" s="22"/>
      <c r="O37" s="22"/>
      <c r="P37" s="22"/>
    </row>
    <row r="38" spans="1:16" ht="39" customHeight="1" x14ac:dyDescent="0.15">
      <c r="A38" s="22"/>
      <c r="B38" s="35"/>
      <c r="C38" s="1149" t="s">
        <v>565</v>
      </c>
      <c r="D38" s="1149"/>
      <c r="E38" s="1150"/>
      <c r="F38" s="36">
        <v>1.43</v>
      </c>
      <c r="G38" s="37">
        <v>1.51</v>
      </c>
      <c r="H38" s="37">
        <v>1.25</v>
      </c>
      <c r="I38" s="37">
        <v>0.67</v>
      </c>
      <c r="J38" s="38">
        <v>0.56999999999999995</v>
      </c>
      <c r="K38" s="22"/>
      <c r="L38" s="22"/>
      <c r="M38" s="22"/>
      <c r="N38" s="22"/>
      <c r="O38" s="22"/>
      <c r="P38" s="22"/>
    </row>
    <row r="39" spans="1:16" ht="39" customHeight="1" x14ac:dyDescent="0.15">
      <c r="A39" s="22"/>
      <c r="B39" s="35"/>
      <c r="C39" s="1149" t="s">
        <v>566</v>
      </c>
      <c r="D39" s="1149"/>
      <c r="E39" s="1150"/>
      <c r="F39" s="36">
        <v>0</v>
      </c>
      <c r="G39" s="37">
        <v>0.02</v>
      </c>
      <c r="H39" s="37">
        <v>0.01</v>
      </c>
      <c r="I39" s="37">
        <v>0.01</v>
      </c>
      <c r="J39" s="38">
        <v>0.01</v>
      </c>
      <c r="K39" s="22"/>
      <c r="L39" s="22"/>
      <c r="M39" s="22"/>
      <c r="N39" s="22"/>
      <c r="O39" s="22"/>
      <c r="P39" s="22"/>
    </row>
    <row r="40" spans="1:16" ht="39" customHeight="1" x14ac:dyDescent="0.15">
      <c r="A40" s="22"/>
      <c r="B40" s="35"/>
      <c r="C40" s="1149"/>
      <c r="D40" s="1149"/>
      <c r="E40" s="1150"/>
      <c r="F40" s="36"/>
      <c r="G40" s="37"/>
      <c r="H40" s="37"/>
      <c r="I40" s="37"/>
      <c r="J40" s="38"/>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567</v>
      </c>
      <c r="D42" s="1149"/>
      <c r="E42" s="1150"/>
      <c r="F42" s="36" t="s">
        <v>511</v>
      </c>
      <c r="G42" s="37" t="s">
        <v>511</v>
      </c>
      <c r="H42" s="37" t="s">
        <v>511</v>
      </c>
      <c r="I42" s="37" t="s">
        <v>511</v>
      </c>
      <c r="J42" s="38" t="s">
        <v>511</v>
      </c>
      <c r="K42" s="22"/>
      <c r="L42" s="22"/>
      <c r="M42" s="22"/>
      <c r="N42" s="22"/>
      <c r="O42" s="22"/>
      <c r="P42" s="22"/>
    </row>
    <row r="43" spans="1:16" ht="39" customHeight="1" thickBot="1" x14ac:dyDescent="0.2">
      <c r="A43" s="22"/>
      <c r="B43" s="40"/>
      <c r="C43" s="1151" t="s">
        <v>568</v>
      </c>
      <c r="D43" s="1151"/>
      <c r="E43" s="1152"/>
      <c r="F43" s="41">
        <v>1.1100000000000001</v>
      </c>
      <c r="G43" s="42" t="s">
        <v>511</v>
      </c>
      <c r="H43" s="42" t="s">
        <v>511</v>
      </c>
      <c r="I43" s="42" t="s">
        <v>511</v>
      </c>
      <c r="J43" s="43" t="s">
        <v>511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U8erJcuP8OS2GD+7oRGgXNxsBQ5iA/Kq7vSwo/xdjlQbQVerHY4M933hdZSxtZ/mH9nqnBM5BdE+036RSbxQ==" saltValue="cPyf0VAyCkHSto6TVrEa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9" zoomScaleNormal="69"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571</v>
      </c>
      <c r="L45" s="58">
        <v>560</v>
      </c>
      <c r="M45" s="58">
        <v>528</v>
      </c>
      <c r="N45" s="58">
        <v>504</v>
      </c>
      <c r="O45" s="59">
        <v>536</v>
      </c>
      <c r="P45" s="46"/>
      <c r="Q45" s="46"/>
      <c r="R45" s="46"/>
      <c r="S45" s="46"/>
      <c r="T45" s="46"/>
      <c r="U45" s="46"/>
    </row>
    <row r="46" spans="1:21" ht="30.75" customHeight="1" x14ac:dyDescent="0.15">
      <c r="A46" s="46"/>
      <c r="B46" s="1157"/>
      <c r="C46" s="1158"/>
      <c r="D46" s="60"/>
      <c r="E46" s="1163" t="s">
        <v>13</v>
      </c>
      <c r="F46" s="1163"/>
      <c r="G46" s="1163"/>
      <c r="H46" s="1163"/>
      <c r="I46" s="1163"/>
      <c r="J46" s="1164"/>
      <c r="K46" s="61" t="s">
        <v>511</v>
      </c>
      <c r="L46" s="62" t="s">
        <v>511</v>
      </c>
      <c r="M46" s="62" t="s">
        <v>511</v>
      </c>
      <c r="N46" s="62" t="s">
        <v>511</v>
      </c>
      <c r="O46" s="63" t="s">
        <v>511</v>
      </c>
      <c r="P46" s="46"/>
      <c r="Q46" s="46"/>
      <c r="R46" s="46"/>
      <c r="S46" s="46"/>
      <c r="T46" s="46"/>
      <c r="U46" s="46"/>
    </row>
    <row r="47" spans="1:21" ht="30.75" customHeight="1" x14ac:dyDescent="0.15">
      <c r="A47" s="46"/>
      <c r="B47" s="1157"/>
      <c r="C47" s="1158"/>
      <c r="D47" s="60"/>
      <c r="E47" s="1163" t="s">
        <v>14</v>
      </c>
      <c r="F47" s="1163"/>
      <c r="G47" s="1163"/>
      <c r="H47" s="1163"/>
      <c r="I47" s="1163"/>
      <c r="J47" s="1164"/>
      <c r="K47" s="61" t="s">
        <v>511</v>
      </c>
      <c r="L47" s="62" t="s">
        <v>511</v>
      </c>
      <c r="M47" s="62" t="s">
        <v>511</v>
      </c>
      <c r="N47" s="62" t="s">
        <v>511</v>
      </c>
      <c r="O47" s="63" t="s">
        <v>511</v>
      </c>
      <c r="P47" s="46"/>
      <c r="Q47" s="46"/>
      <c r="R47" s="46"/>
      <c r="S47" s="46"/>
      <c r="T47" s="46"/>
      <c r="U47" s="46"/>
    </row>
    <row r="48" spans="1:21" ht="30.75" customHeight="1" x14ac:dyDescent="0.15">
      <c r="A48" s="46"/>
      <c r="B48" s="1157"/>
      <c r="C48" s="1158"/>
      <c r="D48" s="60"/>
      <c r="E48" s="1163" t="s">
        <v>15</v>
      </c>
      <c r="F48" s="1163"/>
      <c r="G48" s="1163"/>
      <c r="H48" s="1163"/>
      <c r="I48" s="1163"/>
      <c r="J48" s="1164"/>
      <c r="K48" s="61">
        <v>388</v>
      </c>
      <c r="L48" s="62">
        <v>281</v>
      </c>
      <c r="M48" s="62">
        <v>311</v>
      </c>
      <c r="N48" s="62">
        <v>322</v>
      </c>
      <c r="O48" s="63">
        <v>306</v>
      </c>
      <c r="P48" s="46"/>
      <c r="Q48" s="46"/>
      <c r="R48" s="46"/>
      <c r="S48" s="46"/>
      <c r="T48" s="46"/>
      <c r="U48" s="46"/>
    </row>
    <row r="49" spans="1:21" ht="30.75" customHeight="1" x14ac:dyDescent="0.15">
      <c r="A49" s="46"/>
      <c r="B49" s="1157"/>
      <c r="C49" s="1158"/>
      <c r="D49" s="60"/>
      <c r="E49" s="1163" t="s">
        <v>16</v>
      </c>
      <c r="F49" s="1163"/>
      <c r="G49" s="1163"/>
      <c r="H49" s="1163"/>
      <c r="I49" s="1163"/>
      <c r="J49" s="1164"/>
      <c r="K49" s="61">
        <v>201</v>
      </c>
      <c r="L49" s="62">
        <v>206</v>
      </c>
      <c r="M49" s="62">
        <v>208</v>
      </c>
      <c r="N49" s="62">
        <v>192</v>
      </c>
      <c r="O49" s="63">
        <v>166</v>
      </c>
      <c r="P49" s="46"/>
      <c r="Q49" s="46"/>
      <c r="R49" s="46"/>
      <c r="S49" s="46"/>
      <c r="T49" s="46"/>
      <c r="U49" s="46"/>
    </row>
    <row r="50" spans="1:21" ht="30.75" customHeight="1" x14ac:dyDescent="0.15">
      <c r="A50" s="46"/>
      <c r="B50" s="1157"/>
      <c r="C50" s="1158"/>
      <c r="D50" s="60"/>
      <c r="E50" s="1163" t="s">
        <v>17</v>
      </c>
      <c r="F50" s="1163"/>
      <c r="G50" s="1163"/>
      <c r="H50" s="1163"/>
      <c r="I50" s="1163"/>
      <c r="J50" s="1164"/>
      <c r="K50" s="61">
        <v>3</v>
      </c>
      <c r="L50" s="62">
        <v>4</v>
      </c>
      <c r="M50" s="62">
        <v>759</v>
      </c>
      <c r="N50" s="62">
        <v>1366</v>
      </c>
      <c r="O50" s="63">
        <v>103</v>
      </c>
      <c r="P50" s="46"/>
      <c r="Q50" s="46"/>
      <c r="R50" s="46"/>
      <c r="S50" s="46"/>
      <c r="T50" s="46"/>
      <c r="U50" s="46"/>
    </row>
    <row r="51" spans="1:21" ht="30.75" customHeight="1" x14ac:dyDescent="0.15">
      <c r="A51" s="46"/>
      <c r="B51" s="1159"/>
      <c r="C51" s="1160"/>
      <c r="D51" s="64"/>
      <c r="E51" s="1163" t="s">
        <v>18</v>
      </c>
      <c r="F51" s="1163"/>
      <c r="G51" s="1163"/>
      <c r="H51" s="1163"/>
      <c r="I51" s="1163"/>
      <c r="J51" s="1164"/>
      <c r="K51" s="61">
        <v>0</v>
      </c>
      <c r="L51" s="62">
        <v>0</v>
      </c>
      <c r="M51" s="62">
        <v>0</v>
      </c>
      <c r="N51" s="62">
        <v>0</v>
      </c>
      <c r="O51" s="63">
        <v>0</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759</v>
      </c>
      <c r="L52" s="62">
        <v>787</v>
      </c>
      <c r="M52" s="62">
        <v>1541</v>
      </c>
      <c r="N52" s="62">
        <v>2128</v>
      </c>
      <c r="O52" s="63">
        <v>839</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404</v>
      </c>
      <c r="L53" s="67">
        <v>264</v>
      </c>
      <c r="M53" s="67">
        <v>265</v>
      </c>
      <c r="N53" s="67">
        <v>256</v>
      </c>
      <c r="O53" s="68">
        <v>272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569</v>
      </c>
      <c r="P55" s="46"/>
      <c r="Q55" s="46"/>
      <c r="R55" s="46"/>
      <c r="S55" s="46"/>
      <c r="T55" s="46"/>
      <c r="U55" s="46"/>
    </row>
    <row r="56" spans="1:21" ht="31.5" customHeight="1" thickBot="1" x14ac:dyDescent="0.2">
      <c r="A56" s="46"/>
      <c r="B56" s="74"/>
      <c r="C56" s="75"/>
      <c r="D56" s="75"/>
      <c r="E56" s="76"/>
      <c r="F56" s="76"/>
      <c r="G56" s="76"/>
      <c r="H56" s="76"/>
      <c r="I56" s="76"/>
      <c r="J56" s="77" t="s">
        <v>2</v>
      </c>
      <c r="K56" s="78" t="s">
        <v>570</v>
      </c>
      <c r="L56" s="79" t="s">
        <v>571</v>
      </c>
      <c r="M56" s="79" t="s">
        <v>572</v>
      </c>
      <c r="N56" s="79" t="s">
        <v>573</v>
      </c>
      <c r="O56" s="80" t="s">
        <v>574</v>
      </c>
      <c r="P56" s="46"/>
      <c r="Q56" s="46"/>
      <c r="R56" s="46"/>
      <c r="S56" s="46"/>
      <c r="T56" s="46"/>
      <c r="U56" s="46"/>
    </row>
    <row r="57" spans="1:21" ht="31.5" customHeight="1" x14ac:dyDescent="0.15">
      <c r="B57" s="1171" t="s">
        <v>25</v>
      </c>
      <c r="C57" s="1172"/>
      <c r="D57" s="1175" t="s">
        <v>26</v>
      </c>
      <c r="E57" s="1176"/>
      <c r="F57" s="1176"/>
      <c r="G57" s="1176"/>
      <c r="H57" s="1176"/>
      <c r="I57" s="1176"/>
      <c r="J57" s="1177"/>
      <c r="K57" s="81"/>
      <c r="L57" s="82"/>
      <c r="M57" s="82"/>
      <c r="N57" s="82"/>
      <c r="O57" s="83"/>
    </row>
    <row r="58" spans="1:21" ht="31.5" customHeight="1" thickBot="1" x14ac:dyDescent="0.2">
      <c r="B58" s="1173"/>
      <c r="C58" s="1174"/>
      <c r="D58" s="1178" t="s">
        <v>27</v>
      </c>
      <c r="E58" s="1179"/>
      <c r="F58" s="1179"/>
      <c r="G58" s="1179"/>
      <c r="H58" s="1179"/>
      <c r="I58" s="1179"/>
      <c r="J58" s="118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kz3w0w97+V71oM0jizVmPNGOCQ20RzEUySdS0JggsH6gcSoq17fH9wO8SqlALPnOUU6enR72XeO25Y4M5mC2w==" saltValue="YFd0hUXc7Swhi9jQ8bVd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I2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553</v>
      </c>
      <c r="J40" s="98" t="s">
        <v>554</v>
      </c>
      <c r="K40" s="98" t="s">
        <v>555</v>
      </c>
      <c r="L40" s="98" t="s">
        <v>556</v>
      </c>
      <c r="M40" s="99" t="s">
        <v>557</v>
      </c>
    </row>
    <row r="41" spans="2:13" ht="27.75" customHeight="1" x14ac:dyDescent="0.15">
      <c r="B41" s="1181" t="s">
        <v>30</v>
      </c>
      <c r="C41" s="1182"/>
      <c r="D41" s="100"/>
      <c r="E41" s="1187" t="s">
        <v>31</v>
      </c>
      <c r="F41" s="1187"/>
      <c r="G41" s="1187"/>
      <c r="H41" s="1188"/>
      <c r="I41" s="101">
        <v>5773</v>
      </c>
      <c r="J41" s="102">
        <v>5730</v>
      </c>
      <c r="K41" s="102">
        <v>5752</v>
      </c>
      <c r="L41" s="102">
        <v>5829</v>
      </c>
      <c r="M41" s="103">
        <v>5938</v>
      </c>
    </row>
    <row r="42" spans="2:13" ht="27.75" customHeight="1" x14ac:dyDescent="0.15">
      <c r="B42" s="1183"/>
      <c r="C42" s="1184"/>
      <c r="D42" s="104"/>
      <c r="E42" s="1189" t="s">
        <v>32</v>
      </c>
      <c r="F42" s="1189"/>
      <c r="G42" s="1189"/>
      <c r="H42" s="1190"/>
      <c r="I42" s="105">
        <v>6628</v>
      </c>
      <c r="J42" s="106">
        <v>6627</v>
      </c>
      <c r="K42" s="106">
        <v>5882</v>
      </c>
      <c r="L42" s="106">
        <v>4435</v>
      </c>
      <c r="M42" s="107">
        <v>4271</v>
      </c>
    </row>
    <row r="43" spans="2:13" ht="27.75" customHeight="1" x14ac:dyDescent="0.15">
      <c r="B43" s="1183"/>
      <c r="C43" s="1184"/>
      <c r="D43" s="104"/>
      <c r="E43" s="1189" t="s">
        <v>33</v>
      </c>
      <c r="F43" s="1189"/>
      <c r="G43" s="1189"/>
      <c r="H43" s="1190"/>
      <c r="I43" s="105">
        <v>4983</v>
      </c>
      <c r="J43" s="106">
        <v>3940</v>
      </c>
      <c r="K43" s="106">
        <v>3443</v>
      </c>
      <c r="L43" s="106">
        <v>2829</v>
      </c>
      <c r="M43" s="107">
        <v>2773</v>
      </c>
    </row>
    <row r="44" spans="2:13" ht="27.75" customHeight="1" x14ac:dyDescent="0.15">
      <c r="B44" s="1183"/>
      <c r="C44" s="1184"/>
      <c r="D44" s="104"/>
      <c r="E44" s="1189" t="s">
        <v>34</v>
      </c>
      <c r="F44" s="1189"/>
      <c r="G44" s="1189"/>
      <c r="H44" s="1190"/>
      <c r="I44" s="105">
        <v>515</v>
      </c>
      <c r="J44" s="106">
        <v>520</v>
      </c>
      <c r="K44" s="106">
        <v>612</v>
      </c>
      <c r="L44" s="106">
        <v>633</v>
      </c>
      <c r="M44" s="107">
        <v>776</v>
      </c>
    </row>
    <row r="45" spans="2:13" ht="27.75" customHeight="1" x14ac:dyDescent="0.15">
      <c r="B45" s="1183"/>
      <c r="C45" s="1184"/>
      <c r="D45" s="104"/>
      <c r="E45" s="1189" t="s">
        <v>35</v>
      </c>
      <c r="F45" s="1189"/>
      <c r="G45" s="1189"/>
      <c r="H45" s="1190"/>
      <c r="I45" s="105">
        <v>988</v>
      </c>
      <c r="J45" s="106">
        <v>960</v>
      </c>
      <c r="K45" s="106">
        <v>930</v>
      </c>
      <c r="L45" s="106">
        <v>883</v>
      </c>
      <c r="M45" s="107">
        <v>706</v>
      </c>
    </row>
    <row r="46" spans="2:13" ht="27.75" customHeight="1" x14ac:dyDescent="0.15">
      <c r="B46" s="1183"/>
      <c r="C46" s="1184"/>
      <c r="D46" s="108"/>
      <c r="E46" s="1189" t="s">
        <v>36</v>
      </c>
      <c r="F46" s="1189"/>
      <c r="G46" s="1189"/>
      <c r="H46" s="1190"/>
      <c r="I46" s="105" t="s">
        <v>511</v>
      </c>
      <c r="J46" s="106" t="s">
        <v>511</v>
      </c>
      <c r="K46" s="106" t="s">
        <v>511</v>
      </c>
      <c r="L46" s="106" t="s">
        <v>511</v>
      </c>
      <c r="M46" s="107" t="s">
        <v>511</v>
      </c>
    </row>
    <row r="47" spans="2:13" ht="27.75" customHeight="1" x14ac:dyDescent="0.15">
      <c r="B47" s="1183"/>
      <c r="C47" s="1184"/>
      <c r="D47" s="109"/>
      <c r="E47" s="1191" t="s">
        <v>37</v>
      </c>
      <c r="F47" s="1192"/>
      <c r="G47" s="1192"/>
      <c r="H47" s="1193"/>
      <c r="I47" s="105" t="s">
        <v>511</v>
      </c>
      <c r="J47" s="106" t="s">
        <v>511</v>
      </c>
      <c r="K47" s="106" t="s">
        <v>511</v>
      </c>
      <c r="L47" s="106" t="s">
        <v>511</v>
      </c>
      <c r="M47" s="107" t="s">
        <v>511</v>
      </c>
    </row>
    <row r="48" spans="2:13" ht="27.75" customHeight="1" x14ac:dyDescent="0.15">
      <c r="B48" s="1183"/>
      <c r="C48" s="1184"/>
      <c r="D48" s="104"/>
      <c r="E48" s="1189" t="s">
        <v>38</v>
      </c>
      <c r="F48" s="1189"/>
      <c r="G48" s="1189"/>
      <c r="H48" s="1190"/>
      <c r="I48" s="105" t="s">
        <v>511</v>
      </c>
      <c r="J48" s="106" t="s">
        <v>511</v>
      </c>
      <c r="K48" s="106" t="s">
        <v>511</v>
      </c>
      <c r="L48" s="106" t="s">
        <v>511</v>
      </c>
      <c r="M48" s="107" t="s">
        <v>511</v>
      </c>
    </row>
    <row r="49" spans="2:13" ht="27.75" customHeight="1" x14ac:dyDescent="0.15">
      <c r="B49" s="1185"/>
      <c r="C49" s="1186"/>
      <c r="D49" s="104"/>
      <c r="E49" s="1189" t="s">
        <v>39</v>
      </c>
      <c r="F49" s="1189"/>
      <c r="G49" s="1189"/>
      <c r="H49" s="1190"/>
      <c r="I49" s="105" t="s">
        <v>511</v>
      </c>
      <c r="J49" s="106" t="s">
        <v>511</v>
      </c>
      <c r="K49" s="106" t="s">
        <v>511</v>
      </c>
      <c r="L49" s="106" t="s">
        <v>511</v>
      </c>
      <c r="M49" s="107" t="s">
        <v>511</v>
      </c>
    </row>
    <row r="50" spans="2:13" ht="27.75" customHeight="1" x14ac:dyDescent="0.15">
      <c r="B50" s="1194" t="s">
        <v>40</v>
      </c>
      <c r="C50" s="1195"/>
      <c r="D50" s="110"/>
      <c r="E50" s="1189" t="s">
        <v>41</v>
      </c>
      <c r="F50" s="1189"/>
      <c r="G50" s="1189"/>
      <c r="H50" s="1190"/>
      <c r="I50" s="105">
        <v>764</v>
      </c>
      <c r="J50" s="106">
        <v>638</v>
      </c>
      <c r="K50" s="106">
        <v>825</v>
      </c>
      <c r="L50" s="106">
        <v>989</v>
      </c>
      <c r="M50" s="107">
        <v>1226</v>
      </c>
    </row>
    <row r="51" spans="2:13" ht="27.75" customHeight="1" x14ac:dyDescent="0.15">
      <c r="B51" s="1183"/>
      <c r="C51" s="1184"/>
      <c r="D51" s="104"/>
      <c r="E51" s="1189" t="s">
        <v>42</v>
      </c>
      <c r="F51" s="1189"/>
      <c r="G51" s="1189"/>
      <c r="H51" s="1190"/>
      <c r="I51" s="105">
        <v>6736</v>
      </c>
      <c r="J51" s="106">
        <v>6712</v>
      </c>
      <c r="K51" s="106">
        <v>5971</v>
      </c>
      <c r="L51" s="106">
        <v>4509</v>
      </c>
      <c r="M51" s="107">
        <v>4347</v>
      </c>
    </row>
    <row r="52" spans="2:13" ht="27.75" customHeight="1" x14ac:dyDescent="0.15">
      <c r="B52" s="1185"/>
      <c r="C52" s="1186"/>
      <c r="D52" s="104"/>
      <c r="E52" s="1189" t="s">
        <v>43</v>
      </c>
      <c r="F52" s="1189"/>
      <c r="G52" s="1189"/>
      <c r="H52" s="1190"/>
      <c r="I52" s="105">
        <v>8153</v>
      </c>
      <c r="J52" s="106">
        <v>7934</v>
      </c>
      <c r="K52" s="106">
        <v>7753</v>
      </c>
      <c r="L52" s="106">
        <v>7503</v>
      </c>
      <c r="M52" s="107">
        <v>7433</v>
      </c>
    </row>
    <row r="53" spans="2:13" ht="27.75" customHeight="1" thickBot="1" x14ac:dyDescent="0.2">
      <c r="B53" s="1196" t="s">
        <v>44</v>
      </c>
      <c r="C53" s="1197"/>
      <c r="D53" s="111"/>
      <c r="E53" s="1198" t="s">
        <v>45</v>
      </c>
      <c r="F53" s="1198"/>
      <c r="G53" s="1198"/>
      <c r="H53" s="1199"/>
      <c r="I53" s="112">
        <v>3234</v>
      </c>
      <c r="J53" s="113">
        <v>2493</v>
      </c>
      <c r="K53" s="113">
        <v>2070</v>
      </c>
      <c r="L53" s="113">
        <v>1607</v>
      </c>
      <c r="M53" s="114">
        <v>1459</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ka8lZrbzumjuRRRYB5gXKRM1radPJN6hwYfWWZNDea4iVzV39xynghmvGrxDmHbDG1oYiEZh/SqMmRjPAgXvg==" saltValue="Ib78NuL0PVLMwndi8ZRL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555</v>
      </c>
      <c r="G54" s="123" t="s">
        <v>556</v>
      </c>
      <c r="H54" s="124" t="s">
        <v>557</v>
      </c>
    </row>
    <row r="55" spans="2:8" ht="52.5" customHeight="1" x14ac:dyDescent="0.15">
      <c r="B55" s="125"/>
      <c r="C55" s="1208" t="s">
        <v>48</v>
      </c>
      <c r="D55" s="1208"/>
      <c r="E55" s="1209"/>
      <c r="F55" s="126">
        <v>492</v>
      </c>
      <c r="G55" s="126">
        <v>575</v>
      </c>
      <c r="H55" s="127">
        <v>765</v>
      </c>
    </row>
    <row r="56" spans="2:8" ht="52.5" customHeight="1" x14ac:dyDescent="0.15">
      <c r="B56" s="128"/>
      <c r="C56" s="1210" t="s">
        <v>49</v>
      </c>
      <c r="D56" s="1210"/>
      <c r="E56" s="1211"/>
      <c r="F56" s="129">
        <v>54</v>
      </c>
      <c r="G56" s="129">
        <v>54</v>
      </c>
      <c r="H56" s="130">
        <v>54</v>
      </c>
    </row>
    <row r="57" spans="2:8" ht="53.25" customHeight="1" x14ac:dyDescent="0.15">
      <c r="B57" s="128"/>
      <c r="C57" s="1212" t="s">
        <v>50</v>
      </c>
      <c r="D57" s="1212"/>
      <c r="E57" s="1213"/>
      <c r="F57" s="131">
        <v>135</v>
      </c>
      <c r="G57" s="131">
        <v>116</v>
      </c>
      <c r="H57" s="132">
        <v>120</v>
      </c>
    </row>
    <row r="58" spans="2:8" ht="45.75" customHeight="1" x14ac:dyDescent="0.15">
      <c r="B58" s="133"/>
      <c r="C58" s="1200" t="s">
        <v>575</v>
      </c>
      <c r="D58" s="1201"/>
      <c r="E58" s="1202"/>
      <c r="F58" s="134">
        <v>67</v>
      </c>
      <c r="G58" s="134">
        <v>43</v>
      </c>
      <c r="H58" s="135">
        <v>38</v>
      </c>
    </row>
    <row r="59" spans="2:8" ht="45.75" customHeight="1" x14ac:dyDescent="0.15">
      <c r="B59" s="133"/>
      <c r="C59" s="1200" t="s">
        <v>576</v>
      </c>
      <c r="D59" s="1201"/>
      <c r="E59" s="1202"/>
      <c r="F59" s="134">
        <v>5</v>
      </c>
      <c r="G59" s="134">
        <v>8</v>
      </c>
      <c r="H59" s="135">
        <v>17</v>
      </c>
    </row>
    <row r="60" spans="2:8" ht="45.75" customHeight="1" x14ac:dyDescent="0.15">
      <c r="B60" s="133"/>
      <c r="C60" s="1200" t="s">
        <v>577</v>
      </c>
      <c r="D60" s="1201"/>
      <c r="E60" s="1202"/>
      <c r="F60" s="134">
        <v>53</v>
      </c>
      <c r="G60" s="134">
        <v>53</v>
      </c>
      <c r="H60" s="135">
        <v>53</v>
      </c>
    </row>
    <row r="61" spans="2:8" ht="45.75" customHeight="1" x14ac:dyDescent="0.15">
      <c r="B61" s="133"/>
      <c r="C61" s="1200" t="s">
        <v>578</v>
      </c>
      <c r="D61" s="1201"/>
      <c r="E61" s="1202"/>
      <c r="F61" s="134">
        <v>8</v>
      </c>
      <c r="G61" s="134">
        <v>8</v>
      </c>
      <c r="H61" s="135">
        <v>8</v>
      </c>
    </row>
    <row r="62" spans="2:8" ht="45.75" customHeight="1" thickBot="1" x14ac:dyDescent="0.2">
      <c r="B62" s="136"/>
      <c r="C62" s="1203" t="s">
        <v>579</v>
      </c>
      <c r="D62" s="1204"/>
      <c r="E62" s="1205"/>
      <c r="F62" s="137">
        <v>2</v>
      </c>
      <c r="G62" s="137">
        <v>4</v>
      </c>
      <c r="H62" s="138">
        <v>4</v>
      </c>
    </row>
    <row r="63" spans="2:8" ht="52.5" customHeight="1" thickBot="1" x14ac:dyDescent="0.2">
      <c r="B63" s="139"/>
      <c r="C63" s="1206" t="s">
        <v>51</v>
      </c>
      <c r="D63" s="1206"/>
      <c r="E63" s="1207"/>
      <c r="F63" s="140">
        <v>681</v>
      </c>
      <c r="G63" s="140">
        <v>745</v>
      </c>
      <c r="H63" s="141">
        <v>939</v>
      </c>
    </row>
    <row r="64" spans="2:8" ht="15" customHeight="1" x14ac:dyDescent="0.15"/>
  </sheetData>
  <sheetProtection algorithmName="SHA-512" hashValue="crMjLknkzSKTiF/K0vgkuEP7XTfFcavVGqaroCb/zddfa//pbIhqd4cdXeAw2+Xvo026B1zW2gVPhMZMruOedg==" saltValue="9/4KW4efI05jmLJYCn3P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20" zoomScale="70" zoomScaleNormal="70" zoomScaleSheetLayoutView="55" workbookViewId="0">
      <selection activeCell="AN70" sqref="AN70"/>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584</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584</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585</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586</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2" t="s">
        <v>587</v>
      </c>
      <c r="AO43" s="1223"/>
      <c r="AP43" s="1223"/>
      <c r="AQ43" s="1223"/>
      <c r="AR43" s="1223"/>
      <c r="AS43" s="1223"/>
      <c r="AT43" s="1223"/>
      <c r="AU43" s="1223"/>
      <c r="AV43" s="1223"/>
      <c r="AW43" s="1223"/>
      <c r="AX43" s="1223"/>
      <c r="AY43" s="1223"/>
      <c r="AZ43" s="1223"/>
      <c r="BA43" s="1223"/>
      <c r="BB43" s="1223"/>
      <c r="BC43" s="1223"/>
      <c r="BD43" s="1223"/>
      <c r="BE43" s="1223"/>
      <c r="BF43" s="1223"/>
      <c r="BG43" s="1223"/>
      <c r="BH43" s="1223"/>
      <c r="BI43" s="1223"/>
      <c r="BJ43" s="1223"/>
      <c r="BK43" s="1223"/>
      <c r="BL43" s="1223"/>
      <c r="BM43" s="1223"/>
      <c r="BN43" s="1223"/>
      <c r="BO43" s="1223"/>
      <c r="BP43" s="1223"/>
      <c r="BQ43" s="1223"/>
      <c r="BR43" s="1223"/>
      <c r="BS43" s="1223"/>
      <c r="BT43" s="1223"/>
      <c r="BU43" s="1223"/>
      <c r="BV43" s="1223"/>
      <c r="BW43" s="1223"/>
      <c r="BX43" s="1223"/>
      <c r="BY43" s="1223"/>
      <c r="BZ43" s="1223"/>
      <c r="CA43" s="1223"/>
      <c r="CB43" s="1223"/>
      <c r="CC43" s="1223"/>
      <c r="CD43" s="1223"/>
      <c r="CE43" s="1223"/>
      <c r="CF43" s="1223"/>
      <c r="CG43" s="1223"/>
      <c r="CH43" s="1223"/>
      <c r="CI43" s="1223"/>
      <c r="CJ43" s="1223"/>
      <c r="CK43" s="1223"/>
      <c r="CL43" s="1223"/>
      <c r="CM43" s="1223"/>
      <c r="CN43" s="1223"/>
      <c r="CO43" s="1223"/>
      <c r="CP43" s="1223"/>
      <c r="CQ43" s="1223"/>
      <c r="CR43" s="1223"/>
      <c r="CS43" s="1223"/>
      <c r="CT43" s="1223"/>
      <c r="CU43" s="1223"/>
      <c r="CV43" s="1223"/>
      <c r="CW43" s="1223"/>
      <c r="CX43" s="1223"/>
      <c r="CY43" s="1223"/>
      <c r="CZ43" s="1223"/>
      <c r="DA43" s="1223"/>
      <c r="DB43" s="1223"/>
      <c r="DC43" s="1224"/>
    </row>
    <row r="44" spans="2:109" x14ac:dyDescent="0.15">
      <c r="B44" s="267"/>
      <c r="AN44" s="1225"/>
      <c r="AO44" s="1226"/>
      <c r="AP44" s="1226"/>
      <c r="AQ44" s="1226"/>
      <c r="AR44" s="1226"/>
      <c r="AS44" s="1226"/>
      <c r="AT44" s="1226"/>
      <c r="AU44" s="1226"/>
      <c r="AV44" s="1226"/>
      <c r="AW44" s="1226"/>
      <c r="AX44" s="1226"/>
      <c r="AY44" s="1226"/>
      <c r="AZ44" s="1226"/>
      <c r="BA44" s="1226"/>
      <c r="BB44" s="1226"/>
      <c r="BC44" s="1226"/>
      <c r="BD44" s="1226"/>
      <c r="BE44" s="1226"/>
      <c r="BF44" s="1226"/>
      <c r="BG44" s="1226"/>
      <c r="BH44" s="1226"/>
      <c r="BI44" s="1226"/>
      <c r="BJ44" s="1226"/>
      <c r="BK44" s="1226"/>
      <c r="BL44" s="1226"/>
      <c r="BM44" s="1226"/>
      <c r="BN44" s="1226"/>
      <c r="BO44" s="1226"/>
      <c r="BP44" s="1226"/>
      <c r="BQ44" s="1226"/>
      <c r="BR44" s="1226"/>
      <c r="BS44" s="1226"/>
      <c r="BT44" s="1226"/>
      <c r="BU44" s="1226"/>
      <c r="BV44" s="1226"/>
      <c r="BW44" s="1226"/>
      <c r="BX44" s="1226"/>
      <c r="BY44" s="1226"/>
      <c r="BZ44" s="1226"/>
      <c r="CA44" s="1226"/>
      <c r="CB44" s="1226"/>
      <c r="CC44" s="1226"/>
      <c r="CD44" s="1226"/>
      <c r="CE44" s="1226"/>
      <c r="CF44" s="1226"/>
      <c r="CG44" s="1226"/>
      <c r="CH44" s="1226"/>
      <c r="CI44" s="1226"/>
      <c r="CJ44" s="1226"/>
      <c r="CK44" s="1226"/>
      <c r="CL44" s="1226"/>
      <c r="CM44" s="1226"/>
      <c r="CN44" s="1226"/>
      <c r="CO44" s="1226"/>
      <c r="CP44" s="1226"/>
      <c r="CQ44" s="1226"/>
      <c r="CR44" s="1226"/>
      <c r="CS44" s="1226"/>
      <c r="CT44" s="1226"/>
      <c r="CU44" s="1226"/>
      <c r="CV44" s="1226"/>
      <c r="CW44" s="1226"/>
      <c r="CX44" s="1226"/>
      <c r="CY44" s="1226"/>
      <c r="CZ44" s="1226"/>
      <c r="DA44" s="1226"/>
      <c r="DB44" s="1226"/>
      <c r="DC44" s="1227"/>
    </row>
    <row r="45" spans="2:109" x14ac:dyDescent="0.15">
      <c r="B45" s="267"/>
      <c r="AN45" s="1225"/>
      <c r="AO45" s="1226"/>
      <c r="AP45" s="1226"/>
      <c r="AQ45" s="1226"/>
      <c r="AR45" s="1226"/>
      <c r="AS45" s="1226"/>
      <c r="AT45" s="1226"/>
      <c r="AU45" s="1226"/>
      <c r="AV45" s="1226"/>
      <c r="AW45" s="1226"/>
      <c r="AX45" s="1226"/>
      <c r="AY45" s="1226"/>
      <c r="AZ45" s="1226"/>
      <c r="BA45" s="1226"/>
      <c r="BB45" s="1226"/>
      <c r="BC45" s="1226"/>
      <c r="BD45" s="1226"/>
      <c r="BE45" s="1226"/>
      <c r="BF45" s="1226"/>
      <c r="BG45" s="1226"/>
      <c r="BH45" s="1226"/>
      <c r="BI45" s="1226"/>
      <c r="BJ45" s="1226"/>
      <c r="BK45" s="1226"/>
      <c r="BL45" s="1226"/>
      <c r="BM45" s="1226"/>
      <c r="BN45" s="1226"/>
      <c r="BO45" s="1226"/>
      <c r="BP45" s="1226"/>
      <c r="BQ45" s="1226"/>
      <c r="BR45" s="1226"/>
      <c r="BS45" s="1226"/>
      <c r="BT45" s="1226"/>
      <c r="BU45" s="1226"/>
      <c r="BV45" s="1226"/>
      <c r="BW45" s="1226"/>
      <c r="BX45" s="1226"/>
      <c r="BY45" s="1226"/>
      <c r="BZ45" s="1226"/>
      <c r="CA45" s="1226"/>
      <c r="CB45" s="1226"/>
      <c r="CC45" s="1226"/>
      <c r="CD45" s="1226"/>
      <c r="CE45" s="1226"/>
      <c r="CF45" s="1226"/>
      <c r="CG45" s="1226"/>
      <c r="CH45" s="1226"/>
      <c r="CI45" s="1226"/>
      <c r="CJ45" s="1226"/>
      <c r="CK45" s="1226"/>
      <c r="CL45" s="1226"/>
      <c r="CM45" s="1226"/>
      <c r="CN45" s="1226"/>
      <c r="CO45" s="1226"/>
      <c r="CP45" s="1226"/>
      <c r="CQ45" s="1226"/>
      <c r="CR45" s="1226"/>
      <c r="CS45" s="1226"/>
      <c r="CT45" s="1226"/>
      <c r="CU45" s="1226"/>
      <c r="CV45" s="1226"/>
      <c r="CW45" s="1226"/>
      <c r="CX45" s="1226"/>
      <c r="CY45" s="1226"/>
      <c r="CZ45" s="1226"/>
      <c r="DA45" s="1226"/>
      <c r="DB45" s="1226"/>
      <c r="DC45" s="1227"/>
    </row>
    <row r="46" spans="2:109" x14ac:dyDescent="0.15">
      <c r="B46" s="267"/>
      <c r="AN46" s="1225"/>
      <c r="AO46" s="1226"/>
      <c r="AP46" s="1226"/>
      <c r="AQ46" s="1226"/>
      <c r="AR46" s="1226"/>
      <c r="AS46" s="1226"/>
      <c r="AT46" s="1226"/>
      <c r="AU46" s="1226"/>
      <c r="AV46" s="1226"/>
      <c r="AW46" s="1226"/>
      <c r="AX46" s="1226"/>
      <c r="AY46" s="1226"/>
      <c r="AZ46" s="1226"/>
      <c r="BA46" s="1226"/>
      <c r="BB46" s="1226"/>
      <c r="BC46" s="1226"/>
      <c r="BD46" s="1226"/>
      <c r="BE46" s="1226"/>
      <c r="BF46" s="1226"/>
      <c r="BG46" s="1226"/>
      <c r="BH46" s="1226"/>
      <c r="BI46" s="1226"/>
      <c r="BJ46" s="1226"/>
      <c r="BK46" s="1226"/>
      <c r="BL46" s="1226"/>
      <c r="BM46" s="1226"/>
      <c r="BN46" s="1226"/>
      <c r="BO46" s="1226"/>
      <c r="BP46" s="1226"/>
      <c r="BQ46" s="1226"/>
      <c r="BR46" s="1226"/>
      <c r="BS46" s="1226"/>
      <c r="BT46" s="1226"/>
      <c r="BU46" s="1226"/>
      <c r="BV46" s="1226"/>
      <c r="BW46" s="1226"/>
      <c r="BX46" s="1226"/>
      <c r="BY46" s="1226"/>
      <c r="BZ46" s="1226"/>
      <c r="CA46" s="1226"/>
      <c r="CB46" s="1226"/>
      <c r="CC46" s="1226"/>
      <c r="CD46" s="1226"/>
      <c r="CE46" s="1226"/>
      <c r="CF46" s="1226"/>
      <c r="CG46" s="1226"/>
      <c r="CH46" s="1226"/>
      <c r="CI46" s="1226"/>
      <c r="CJ46" s="1226"/>
      <c r="CK46" s="1226"/>
      <c r="CL46" s="1226"/>
      <c r="CM46" s="1226"/>
      <c r="CN46" s="1226"/>
      <c r="CO46" s="1226"/>
      <c r="CP46" s="1226"/>
      <c r="CQ46" s="1226"/>
      <c r="CR46" s="1226"/>
      <c r="CS46" s="1226"/>
      <c r="CT46" s="1226"/>
      <c r="CU46" s="1226"/>
      <c r="CV46" s="1226"/>
      <c r="CW46" s="1226"/>
      <c r="CX46" s="1226"/>
      <c r="CY46" s="1226"/>
      <c r="CZ46" s="1226"/>
      <c r="DA46" s="1226"/>
      <c r="DB46" s="1226"/>
      <c r="DC46" s="1227"/>
    </row>
    <row r="47" spans="2:109" x14ac:dyDescent="0.15">
      <c r="B47" s="267"/>
      <c r="AN47" s="1228"/>
      <c r="AO47" s="1229"/>
      <c r="AP47" s="1229"/>
      <c r="AQ47" s="1229"/>
      <c r="AR47" s="1229"/>
      <c r="AS47" s="1229"/>
      <c r="AT47" s="1229"/>
      <c r="AU47" s="1229"/>
      <c r="AV47" s="1229"/>
      <c r="AW47" s="1229"/>
      <c r="AX47" s="1229"/>
      <c r="AY47" s="1229"/>
      <c r="AZ47" s="1229"/>
      <c r="BA47" s="1229"/>
      <c r="BB47" s="1229"/>
      <c r="BC47" s="1229"/>
      <c r="BD47" s="1229"/>
      <c r="BE47" s="1229"/>
      <c r="BF47" s="1229"/>
      <c r="BG47" s="1229"/>
      <c r="BH47" s="1229"/>
      <c r="BI47" s="1229"/>
      <c r="BJ47" s="1229"/>
      <c r="BK47" s="1229"/>
      <c r="BL47" s="1229"/>
      <c r="BM47" s="1229"/>
      <c r="BN47" s="1229"/>
      <c r="BO47" s="1229"/>
      <c r="BP47" s="1229"/>
      <c r="BQ47" s="1229"/>
      <c r="BR47" s="1229"/>
      <c r="BS47" s="1229"/>
      <c r="BT47" s="1229"/>
      <c r="BU47" s="1229"/>
      <c r="BV47" s="1229"/>
      <c r="BW47" s="1229"/>
      <c r="BX47" s="1229"/>
      <c r="BY47" s="1229"/>
      <c r="BZ47" s="1229"/>
      <c r="CA47" s="1229"/>
      <c r="CB47" s="1229"/>
      <c r="CC47" s="1229"/>
      <c r="CD47" s="1229"/>
      <c r="CE47" s="1229"/>
      <c r="CF47" s="1229"/>
      <c r="CG47" s="1229"/>
      <c r="CH47" s="1229"/>
      <c r="CI47" s="1229"/>
      <c r="CJ47" s="1229"/>
      <c r="CK47" s="1229"/>
      <c r="CL47" s="1229"/>
      <c r="CM47" s="1229"/>
      <c r="CN47" s="1229"/>
      <c r="CO47" s="1229"/>
      <c r="CP47" s="1229"/>
      <c r="CQ47" s="1229"/>
      <c r="CR47" s="1229"/>
      <c r="CS47" s="1229"/>
      <c r="CT47" s="1229"/>
      <c r="CU47" s="1229"/>
      <c r="CV47" s="1229"/>
      <c r="CW47" s="1229"/>
      <c r="CX47" s="1229"/>
      <c r="CY47" s="1229"/>
      <c r="CZ47" s="1229"/>
      <c r="DA47" s="1229"/>
      <c r="DB47" s="1229"/>
      <c r="DC47" s="1230"/>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588</v>
      </c>
    </row>
    <row r="50" spans="1:109" x14ac:dyDescent="0.15">
      <c r="B50" s="267"/>
      <c r="G50" s="1214"/>
      <c r="H50" s="1214"/>
      <c r="I50" s="1214"/>
      <c r="J50" s="1214"/>
      <c r="K50" s="360"/>
      <c r="L50" s="360"/>
      <c r="M50" s="361"/>
      <c r="N50" s="361"/>
      <c r="AN50" s="1232"/>
      <c r="AO50" s="1233"/>
      <c r="AP50" s="1233"/>
      <c r="AQ50" s="1233"/>
      <c r="AR50" s="1233"/>
      <c r="AS50" s="1233"/>
      <c r="AT50" s="1233"/>
      <c r="AU50" s="1233"/>
      <c r="AV50" s="1233"/>
      <c r="AW50" s="1233"/>
      <c r="AX50" s="1233"/>
      <c r="AY50" s="1233"/>
      <c r="AZ50" s="1233"/>
      <c r="BA50" s="1233"/>
      <c r="BB50" s="1233"/>
      <c r="BC50" s="1233"/>
      <c r="BD50" s="1233"/>
      <c r="BE50" s="1233"/>
      <c r="BF50" s="1233"/>
      <c r="BG50" s="1233"/>
      <c r="BH50" s="1233"/>
      <c r="BI50" s="1233"/>
      <c r="BJ50" s="1233"/>
      <c r="BK50" s="1233"/>
      <c r="BL50" s="1233"/>
      <c r="BM50" s="1233"/>
      <c r="BN50" s="1233"/>
      <c r="BO50" s="1234"/>
      <c r="BP50" s="1220" t="s">
        <v>553</v>
      </c>
      <c r="BQ50" s="1220"/>
      <c r="BR50" s="1220"/>
      <c r="BS50" s="1220"/>
      <c r="BT50" s="1220"/>
      <c r="BU50" s="1220"/>
      <c r="BV50" s="1220"/>
      <c r="BW50" s="1220"/>
      <c r="BX50" s="1220" t="s">
        <v>554</v>
      </c>
      <c r="BY50" s="1220"/>
      <c r="BZ50" s="1220"/>
      <c r="CA50" s="1220"/>
      <c r="CB50" s="1220"/>
      <c r="CC50" s="1220"/>
      <c r="CD50" s="1220"/>
      <c r="CE50" s="1220"/>
      <c r="CF50" s="1220" t="s">
        <v>555</v>
      </c>
      <c r="CG50" s="1220"/>
      <c r="CH50" s="1220"/>
      <c r="CI50" s="1220"/>
      <c r="CJ50" s="1220"/>
      <c r="CK50" s="1220"/>
      <c r="CL50" s="1220"/>
      <c r="CM50" s="1220"/>
      <c r="CN50" s="1220" t="s">
        <v>556</v>
      </c>
      <c r="CO50" s="1220"/>
      <c r="CP50" s="1220"/>
      <c r="CQ50" s="1220"/>
      <c r="CR50" s="1220"/>
      <c r="CS50" s="1220"/>
      <c r="CT50" s="1220"/>
      <c r="CU50" s="1220"/>
      <c r="CV50" s="1220" t="s">
        <v>557</v>
      </c>
      <c r="CW50" s="1220"/>
      <c r="CX50" s="1220"/>
      <c r="CY50" s="1220"/>
      <c r="CZ50" s="1220"/>
      <c r="DA50" s="1220"/>
      <c r="DB50" s="1220"/>
      <c r="DC50" s="1220"/>
    </row>
    <row r="51" spans="1:109" ht="13.5" customHeight="1" x14ac:dyDescent="0.15">
      <c r="B51" s="267"/>
      <c r="G51" s="1231"/>
      <c r="H51" s="1231"/>
      <c r="I51" s="1235"/>
      <c r="J51" s="1235"/>
      <c r="K51" s="1221"/>
      <c r="L51" s="1221"/>
      <c r="M51" s="1221"/>
      <c r="N51" s="1221"/>
      <c r="AM51" s="359"/>
      <c r="AN51" s="1219" t="s">
        <v>589</v>
      </c>
      <c r="AO51" s="1219"/>
      <c r="AP51" s="1219"/>
      <c r="AQ51" s="1219"/>
      <c r="AR51" s="1219"/>
      <c r="AS51" s="1219"/>
      <c r="AT51" s="1219"/>
      <c r="AU51" s="1219"/>
      <c r="AV51" s="1219"/>
      <c r="AW51" s="1219"/>
      <c r="AX51" s="1219"/>
      <c r="AY51" s="1219"/>
      <c r="AZ51" s="1219"/>
      <c r="BA51" s="1219"/>
      <c r="BB51" s="1219" t="s">
        <v>590</v>
      </c>
      <c r="BC51" s="1219"/>
      <c r="BD51" s="1219"/>
      <c r="BE51" s="1219"/>
      <c r="BF51" s="1219"/>
      <c r="BG51" s="1219"/>
      <c r="BH51" s="1219"/>
      <c r="BI51" s="1219"/>
      <c r="BJ51" s="1219"/>
      <c r="BK51" s="1219"/>
      <c r="BL51" s="1219"/>
      <c r="BM51" s="1219"/>
      <c r="BN51" s="1219"/>
      <c r="BO51" s="1219"/>
      <c r="BP51" s="1216">
        <v>95.9</v>
      </c>
      <c r="BQ51" s="1216"/>
      <c r="BR51" s="1216"/>
      <c r="BS51" s="1216"/>
      <c r="BT51" s="1216"/>
      <c r="BU51" s="1216"/>
      <c r="BV51" s="1216"/>
      <c r="BW51" s="1216"/>
      <c r="BX51" s="1216">
        <v>73</v>
      </c>
      <c r="BY51" s="1216"/>
      <c r="BZ51" s="1216"/>
      <c r="CA51" s="1216"/>
      <c r="CB51" s="1216"/>
      <c r="CC51" s="1216"/>
      <c r="CD51" s="1216"/>
      <c r="CE51" s="1216"/>
      <c r="CF51" s="1216">
        <v>60.3</v>
      </c>
      <c r="CG51" s="1216"/>
      <c r="CH51" s="1216"/>
      <c r="CI51" s="1216"/>
      <c r="CJ51" s="1216"/>
      <c r="CK51" s="1216"/>
      <c r="CL51" s="1216"/>
      <c r="CM51" s="1216"/>
      <c r="CN51" s="1216">
        <v>47</v>
      </c>
      <c r="CO51" s="1216"/>
      <c r="CP51" s="1216"/>
      <c r="CQ51" s="1216"/>
      <c r="CR51" s="1216"/>
      <c r="CS51" s="1216"/>
      <c r="CT51" s="1216"/>
      <c r="CU51" s="1216"/>
      <c r="CV51" s="1216">
        <v>41.5</v>
      </c>
      <c r="CW51" s="1216"/>
      <c r="CX51" s="1216"/>
      <c r="CY51" s="1216"/>
      <c r="CZ51" s="1216"/>
      <c r="DA51" s="1216"/>
      <c r="DB51" s="1216"/>
      <c r="DC51" s="1216"/>
    </row>
    <row r="52" spans="1:109" x14ac:dyDescent="0.15">
      <c r="B52" s="267"/>
      <c r="G52" s="1231"/>
      <c r="H52" s="1231"/>
      <c r="I52" s="1235"/>
      <c r="J52" s="1235"/>
      <c r="K52" s="1221"/>
      <c r="L52" s="1221"/>
      <c r="M52" s="1221"/>
      <c r="N52" s="1221"/>
      <c r="AM52" s="35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x14ac:dyDescent="0.15">
      <c r="A53" s="358"/>
      <c r="B53" s="267"/>
      <c r="G53" s="1231"/>
      <c r="H53" s="1231"/>
      <c r="I53" s="1214"/>
      <c r="J53" s="1214"/>
      <c r="K53" s="1221"/>
      <c r="L53" s="1221"/>
      <c r="M53" s="1221"/>
      <c r="N53" s="1221"/>
      <c r="AM53" s="359"/>
      <c r="AN53" s="1219"/>
      <c r="AO53" s="1219"/>
      <c r="AP53" s="1219"/>
      <c r="AQ53" s="1219"/>
      <c r="AR53" s="1219"/>
      <c r="AS53" s="1219"/>
      <c r="AT53" s="1219"/>
      <c r="AU53" s="1219"/>
      <c r="AV53" s="1219"/>
      <c r="AW53" s="1219"/>
      <c r="AX53" s="1219"/>
      <c r="AY53" s="1219"/>
      <c r="AZ53" s="1219"/>
      <c r="BA53" s="1219"/>
      <c r="BB53" s="1219" t="s">
        <v>591</v>
      </c>
      <c r="BC53" s="1219"/>
      <c r="BD53" s="1219"/>
      <c r="BE53" s="1219"/>
      <c r="BF53" s="1219"/>
      <c r="BG53" s="1219"/>
      <c r="BH53" s="1219"/>
      <c r="BI53" s="1219"/>
      <c r="BJ53" s="1219"/>
      <c r="BK53" s="1219"/>
      <c r="BL53" s="1219"/>
      <c r="BM53" s="1219"/>
      <c r="BN53" s="1219"/>
      <c r="BO53" s="1219"/>
      <c r="BP53" s="1216">
        <v>66.400000000000006</v>
      </c>
      <c r="BQ53" s="1216"/>
      <c r="BR53" s="1216"/>
      <c r="BS53" s="1216"/>
      <c r="BT53" s="1216"/>
      <c r="BU53" s="1216"/>
      <c r="BV53" s="1216"/>
      <c r="BW53" s="1216"/>
      <c r="BX53" s="1216">
        <v>68.099999999999994</v>
      </c>
      <c r="BY53" s="1216"/>
      <c r="BZ53" s="1216"/>
      <c r="CA53" s="1216"/>
      <c r="CB53" s="1216"/>
      <c r="CC53" s="1216"/>
      <c r="CD53" s="1216"/>
      <c r="CE53" s="1216"/>
      <c r="CF53" s="1216">
        <v>66.3</v>
      </c>
      <c r="CG53" s="1216"/>
      <c r="CH53" s="1216"/>
      <c r="CI53" s="1216"/>
      <c r="CJ53" s="1216"/>
      <c r="CK53" s="1216"/>
      <c r="CL53" s="1216"/>
      <c r="CM53" s="1216"/>
      <c r="CN53" s="1216">
        <v>62</v>
      </c>
      <c r="CO53" s="1216"/>
      <c r="CP53" s="1216"/>
      <c r="CQ53" s="1216"/>
      <c r="CR53" s="1216"/>
      <c r="CS53" s="1216"/>
      <c r="CT53" s="1216"/>
      <c r="CU53" s="1216"/>
      <c r="CV53" s="1216">
        <v>57.7</v>
      </c>
      <c r="CW53" s="1216"/>
      <c r="CX53" s="1216"/>
      <c r="CY53" s="1216"/>
      <c r="CZ53" s="1216"/>
      <c r="DA53" s="1216"/>
      <c r="DB53" s="1216"/>
      <c r="DC53" s="1216"/>
    </row>
    <row r="54" spans="1:109" x14ac:dyDescent="0.15">
      <c r="A54" s="358"/>
      <c r="B54" s="267"/>
      <c r="G54" s="1231"/>
      <c r="H54" s="1231"/>
      <c r="I54" s="1214"/>
      <c r="J54" s="1214"/>
      <c r="K54" s="1221"/>
      <c r="L54" s="1221"/>
      <c r="M54" s="1221"/>
      <c r="N54" s="1221"/>
      <c r="AM54" s="35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x14ac:dyDescent="0.15">
      <c r="A55" s="358"/>
      <c r="B55" s="267"/>
      <c r="G55" s="1214"/>
      <c r="H55" s="1214"/>
      <c r="I55" s="1214"/>
      <c r="J55" s="1214"/>
      <c r="K55" s="1221"/>
      <c r="L55" s="1221"/>
      <c r="M55" s="1221"/>
      <c r="N55" s="1221"/>
      <c r="AN55" s="1220" t="s">
        <v>592</v>
      </c>
      <c r="AO55" s="1220"/>
      <c r="AP55" s="1220"/>
      <c r="AQ55" s="1220"/>
      <c r="AR55" s="1220"/>
      <c r="AS55" s="1220"/>
      <c r="AT55" s="1220"/>
      <c r="AU55" s="1220"/>
      <c r="AV55" s="1220"/>
      <c r="AW55" s="1220"/>
      <c r="AX55" s="1220"/>
      <c r="AY55" s="1220"/>
      <c r="AZ55" s="1220"/>
      <c r="BA55" s="1220"/>
      <c r="BB55" s="1219" t="s">
        <v>590</v>
      </c>
      <c r="BC55" s="1219"/>
      <c r="BD55" s="1219"/>
      <c r="BE55" s="1219"/>
      <c r="BF55" s="1219"/>
      <c r="BG55" s="1219"/>
      <c r="BH55" s="1219"/>
      <c r="BI55" s="1219"/>
      <c r="BJ55" s="1219"/>
      <c r="BK55" s="1219"/>
      <c r="BL55" s="1219"/>
      <c r="BM55" s="1219"/>
      <c r="BN55" s="1219"/>
      <c r="BO55" s="1219"/>
      <c r="BP55" s="1216">
        <v>44.9</v>
      </c>
      <c r="BQ55" s="1216"/>
      <c r="BR55" s="1216"/>
      <c r="BS55" s="1216"/>
      <c r="BT55" s="1216"/>
      <c r="BU55" s="1216"/>
      <c r="BV55" s="1216"/>
      <c r="BW55" s="1216"/>
      <c r="BX55" s="1216">
        <v>40.799999999999997</v>
      </c>
      <c r="BY55" s="1216"/>
      <c r="BZ55" s="1216"/>
      <c r="CA55" s="1216"/>
      <c r="CB55" s="1216"/>
      <c r="CC55" s="1216"/>
      <c r="CD55" s="1216"/>
      <c r="CE55" s="1216"/>
      <c r="CF55" s="1216">
        <v>38.5</v>
      </c>
      <c r="CG55" s="1216"/>
      <c r="CH55" s="1216"/>
      <c r="CI55" s="1216"/>
      <c r="CJ55" s="1216"/>
      <c r="CK55" s="1216"/>
      <c r="CL55" s="1216"/>
      <c r="CM55" s="1216"/>
      <c r="CN55" s="1216">
        <v>35.5</v>
      </c>
      <c r="CO55" s="1216"/>
      <c r="CP55" s="1216"/>
      <c r="CQ55" s="1216"/>
      <c r="CR55" s="1216"/>
      <c r="CS55" s="1216"/>
      <c r="CT55" s="1216"/>
      <c r="CU55" s="1216"/>
      <c r="CV55" s="1216">
        <v>13.5</v>
      </c>
      <c r="CW55" s="1216"/>
      <c r="CX55" s="1216"/>
      <c r="CY55" s="1216"/>
      <c r="CZ55" s="1216"/>
      <c r="DA55" s="1216"/>
      <c r="DB55" s="1216"/>
      <c r="DC55" s="1216"/>
    </row>
    <row r="56" spans="1:109" x14ac:dyDescent="0.15">
      <c r="A56" s="358"/>
      <c r="B56" s="267"/>
      <c r="G56" s="1214"/>
      <c r="H56" s="1214"/>
      <c r="I56" s="1214"/>
      <c r="J56" s="1214"/>
      <c r="K56" s="1221"/>
      <c r="L56" s="1221"/>
      <c r="M56" s="1221"/>
      <c r="N56" s="1221"/>
      <c r="AN56" s="1220"/>
      <c r="AO56" s="1220"/>
      <c r="AP56" s="1220"/>
      <c r="AQ56" s="1220"/>
      <c r="AR56" s="1220"/>
      <c r="AS56" s="1220"/>
      <c r="AT56" s="1220"/>
      <c r="AU56" s="1220"/>
      <c r="AV56" s="1220"/>
      <c r="AW56" s="1220"/>
      <c r="AX56" s="1220"/>
      <c r="AY56" s="1220"/>
      <c r="AZ56" s="1220"/>
      <c r="BA56" s="1220"/>
      <c r="BB56" s="1219"/>
      <c r="BC56" s="1219"/>
      <c r="BD56" s="1219"/>
      <c r="BE56" s="1219"/>
      <c r="BF56" s="1219"/>
      <c r="BG56" s="1219"/>
      <c r="BH56" s="1219"/>
      <c r="BI56" s="1219"/>
      <c r="BJ56" s="1219"/>
      <c r="BK56" s="1219"/>
      <c r="BL56" s="1219"/>
      <c r="BM56" s="1219"/>
      <c r="BN56" s="1219"/>
      <c r="BO56" s="1219"/>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358" customFormat="1" x14ac:dyDescent="0.15">
      <c r="B57" s="362"/>
      <c r="G57" s="1214"/>
      <c r="H57" s="1214"/>
      <c r="I57" s="1217"/>
      <c r="J57" s="1217"/>
      <c r="K57" s="1221"/>
      <c r="L57" s="1221"/>
      <c r="M57" s="1221"/>
      <c r="N57" s="1221"/>
      <c r="AM57" s="263"/>
      <c r="AN57" s="1220"/>
      <c r="AO57" s="1220"/>
      <c r="AP57" s="1220"/>
      <c r="AQ57" s="1220"/>
      <c r="AR57" s="1220"/>
      <c r="AS57" s="1220"/>
      <c r="AT57" s="1220"/>
      <c r="AU57" s="1220"/>
      <c r="AV57" s="1220"/>
      <c r="AW57" s="1220"/>
      <c r="AX57" s="1220"/>
      <c r="AY57" s="1220"/>
      <c r="AZ57" s="1220"/>
      <c r="BA57" s="1220"/>
      <c r="BB57" s="1219" t="s">
        <v>591</v>
      </c>
      <c r="BC57" s="1219"/>
      <c r="BD57" s="1219"/>
      <c r="BE57" s="1219"/>
      <c r="BF57" s="1219"/>
      <c r="BG57" s="1219"/>
      <c r="BH57" s="1219"/>
      <c r="BI57" s="1219"/>
      <c r="BJ57" s="1219"/>
      <c r="BK57" s="1219"/>
      <c r="BL57" s="1219"/>
      <c r="BM57" s="1219"/>
      <c r="BN57" s="1219"/>
      <c r="BO57" s="1219"/>
      <c r="BP57" s="1216">
        <v>62.6</v>
      </c>
      <c r="BQ57" s="1216"/>
      <c r="BR57" s="1216"/>
      <c r="BS57" s="1216"/>
      <c r="BT57" s="1216"/>
      <c r="BU57" s="1216"/>
      <c r="BV57" s="1216"/>
      <c r="BW57" s="1216"/>
      <c r="BX57" s="1216">
        <v>63.5</v>
      </c>
      <c r="BY57" s="1216"/>
      <c r="BZ57" s="1216"/>
      <c r="CA57" s="1216"/>
      <c r="CB57" s="1216"/>
      <c r="CC57" s="1216"/>
      <c r="CD57" s="1216"/>
      <c r="CE57" s="1216"/>
      <c r="CF57" s="1216">
        <v>65.3</v>
      </c>
      <c r="CG57" s="1216"/>
      <c r="CH57" s="1216"/>
      <c r="CI57" s="1216"/>
      <c r="CJ57" s="1216"/>
      <c r="CK57" s="1216"/>
      <c r="CL57" s="1216"/>
      <c r="CM57" s="1216"/>
      <c r="CN57" s="1216">
        <v>65.7</v>
      </c>
      <c r="CO57" s="1216"/>
      <c r="CP57" s="1216"/>
      <c r="CQ57" s="1216"/>
      <c r="CR57" s="1216"/>
      <c r="CS57" s="1216"/>
      <c r="CT57" s="1216"/>
      <c r="CU57" s="1216"/>
      <c r="CV57" s="1216">
        <v>65.3</v>
      </c>
      <c r="CW57" s="1216"/>
      <c r="CX57" s="1216"/>
      <c r="CY57" s="1216"/>
      <c r="CZ57" s="1216"/>
      <c r="DA57" s="1216"/>
      <c r="DB57" s="1216"/>
      <c r="DC57" s="1216"/>
      <c r="DD57" s="363"/>
      <c r="DE57" s="362"/>
    </row>
    <row r="58" spans="1:109" s="358" customFormat="1" x14ac:dyDescent="0.15">
      <c r="A58" s="263"/>
      <c r="B58" s="362"/>
      <c r="G58" s="1214"/>
      <c r="H58" s="1214"/>
      <c r="I58" s="1217"/>
      <c r="J58" s="1217"/>
      <c r="K58" s="1221"/>
      <c r="L58" s="1221"/>
      <c r="M58" s="1221"/>
      <c r="N58" s="1221"/>
      <c r="AM58" s="263"/>
      <c r="AN58" s="1220"/>
      <c r="AO58" s="1220"/>
      <c r="AP58" s="1220"/>
      <c r="AQ58" s="1220"/>
      <c r="AR58" s="1220"/>
      <c r="AS58" s="1220"/>
      <c r="AT58" s="1220"/>
      <c r="AU58" s="1220"/>
      <c r="AV58" s="1220"/>
      <c r="AW58" s="1220"/>
      <c r="AX58" s="1220"/>
      <c r="AY58" s="1220"/>
      <c r="AZ58" s="1220"/>
      <c r="BA58" s="1220"/>
      <c r="BB58" s="1219"/>
      <c r="BC58" s="1219"/>
      <c r="BD58" s="1219"/>
      <c r="BE58" s="1219"/>
      <c r="BF58" s="1219"/>
      <c r="BG58" s="1219"/>
      <c r="BH58" s="1219"/>
      <c r="BI58" s="1219"/>
      <c r="BJ58" s="1219"/>
      <c r="BK58" s="1219"/>
      <c r="BL58" s="1219"/>
      <c r="BM58" s="1219"/>
      <c r="BN58" s="1219"/>
      <c r="BO58" s="1219"/>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593</v>
      </c>
    </row>
    <row r="64" spans="1:109" x14ac:dyDescent="0.15">
      <c r="B64" s="267"/>
      <c r="G64" s="357"/>
      <c r="I64" s="369"/>
      <c r="J64" s="369"/>
      <c r="K64" s="369"/>
      <c r="L64" s="369"/>
      <c r="M64" s="369"/>
      <c r="N64" s="370"/>
      <c r="AM64" s="357"/>
      <c r="AN64" s="357" t="s">
        <v>586</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2" t="s">
        <v>594</v>
      </c>
      <c r="AO65" s="1223"/>
      <c r="AP65" s="1223"/>
      <c r="AQ65" s="1223"/>
      <c r="AR65" s="1223"/>
      <c r="AS65" s="1223"/>
      <c r="AT65" s="1223"/>
      <c r="AU65" s="1223"/>
      <c r="AV65" s="1223"/>
      <c r="AW65" s="1223"/>
      <c r="AX65" s="1223"/>
      <c r="AY65" s="1223"/>
      <c r="AZ65" s="1223"/>
      <c r="BA65" s="1223"/>
      <c r="BB65" s="1223"/>
      <c r="BC65" s="1223"/>
      <c r="BD65" s="1223"/>
      <c r="BE65" s="1223"/>
      <c r="BF65" s="1223"/>
      <c r="BG65" s="1223"/>
      <c r="BH65" s="1223"/>
      <c r="BI65" s="1223"/>
      <c r="BJ65" s="1223"/>
      <c r="BK65" s="1223"/>
      <c r="BL65" s="1223"/>
      <c r="BM65" s="1223"/>
      <c r="BN65" s="1223"/>
      <c r="BO65" s="1223"/>
      <c r="BP65" s="1223"/>
      <c r="BQ65" s="1223"/>
      <c r="BR65" s="1223"/>
      <c r="BS65" s="1223"/>
      <c r="BT65" s="1223"/>
      <c r="BU65" s="1223"/>
      <c r="BV65" s="1223"/>
      <c r="BW65" s="1223"/>
      <c r="BX65" s="1223"/>
      <c r="BY65" s="1223"/>
      <c r="BZ65" s="1223"/>
      <c r="CA65" s="1223"/>
      <c r="CB65" s="1223"/>
      <c r="CC65" s="1223"/>
      <c r="CD65" s="1223"/>
      <c r="CE65" s="1223"/>
      <c r="CF65" s="1223"/>
      <c r="CG65" s="1223"/>
      <c r="CH65" s="1223"/>
      <c r="CI65" s="1223"/>
      <c r="CJ65" s="1223"/>
      <c r="CK65" s="1223"/>
      <c r="CL65" s="1223"/>
      <c r="CM65" s="1223"/>
      <c r="CN65" s="1223"/>
      <c r="CO65" s="1223"/>
      <c r="CP65" s="1223"/>
      <c r="CQ65" s="1223"/>
      <c r="CR65" s="1223"/>
      <c r="CS65" s="1223"/>
      <c r="CT65" s="1223"/>
      <c r="CU65" s="1223"/>
      <c r="CV65" s="1223"/>
      <c r="CW65" s="1223"/>
      <c r="CX65" s="1223"/>
      <c r="CY65" s="1223"/>
      <c r="CZ65" s="1223"/>
      <c r="DA65" s="1223"/>
      <c r="DB65" s="1223"/>
      <c r="DC65" s="1224"/>
    </row>
    <row r="66" spans="2:107" x14ac:dyDescent="0.15">
      <c r="B66" s="267"/>
      <c r="AN66" s="1225"/>
      <c r="AO66" s="1226"/>
      <c r="AP66" s="1226"/>
      <c r="AQ66" s="1226"/>
      <c r="AR66" s="1226"/>
      <c r="AS66" s="1226"/>
      <c r="AT66" s="1226"/>
      <c r="AU66" s="1226"/>
      <c r="AV66" s="1226"/>
      <c r="AW66" s="1226"/>
      <c r="AX66" s="1226"/>
      <c r="AY66" s="1226"/>
      <c r="AZ66" s="1226"/>
      <c r="BA66" s="1226"/>
      <c r="BB66" s="1226"/>
      <c r="BC66" s="1226"/>
      <c r="BD66" s="1226"/>
      <c r="BE66" s="1226"/>
      <c r="BF66" s="1226"/>
      <c r="BG66" s="1226"/>
      <c r="BH66" s="1226"/>
      <c r="BI66" s="1226"/>
      <c r="BJ66" s="1226"/>
      <c r="BK66" s="1226"/>
      <c r="BL66" s="1226"/>
      <c r="BM66" s="1226"/>
      <c r="BN66" s="1226"/>
      <c r="BO66" s="1226"/>
      <c r="BP66" s="1226"/>
      <c r="BQ66" s="1226"/>
      <c r="BR66" s="1226"/>
      <c r="BS66" s="1226"/>
      <c r="BT66" s="1226"/>
      <c r="BU66" s="1226"/>
      <c r="BV66" s="1226"/>
      <c r="BW66" s="1226"/>
      <c r="BX66" s="1226"/>
      <c r="BY66" s="1226"/>
      <c r="BZ66" s="1226"/>
      <c r="CA66" s="1226"/>
      <c r="CB66" s="1226"/>
      <c r="CC66" s="1226"/>
      <c r="CD66" s="1226"/>
      <c r="CE66" s="1226"/>
      <c r="CF66" s="1226"/>
      <c r="CG66" s="1226"/>
      <c r="CH66" s="1226"/>
      <c r="CI66" s="1226"/>
      <c r="CJ66" s="1226"/>
      <c r="CK66" s="1226"/>
      <c r="CL66" s="1226"/>
      <c r="CM66" s="1226"/>
      <c r="CN66" s="1226"/>
      <c r="CO66" s="1226"/>
      <c r="CP66" s="1226"/>
      <c r="CQ66" s="1226"/>
      <c r="CR66" s="1226"/>
      <c r="CS66" s="1226"/>
      <c r="CT66" s="1226"/>
      <c r="CU66" s="1226"/>
      <c r="CV66" s="1226"/>
      <c r="CW66" s="1226"/>
      <c r="CX66" s="1226"/>
      <c r="CY66" s="1226"/>
      <c r="CZ66" s="1226"/>
      <c r="DA66" s="1226"/>
      <c r="DB66" s="1226"/>
      <c r="DC66" s="1227"/>
    </row>
    <row r="67" spans="2:107" x14ac:dyDescent="0.15">
      <c r="B67" s="267"/>
      <c r="AN67" s="1225"/>
      <c r="AO67" s="1226"/>
      <c r="AP67" s="1226"/>
      <c r="AQ67" s="1226"/>
      <c r="AR67" s="1226"/>
      <c r="AS67" s="1226"/>
      <c r="AT67" s="1226"/>
      <c r="AU67" s="1226"/>
      <c r="AV67" s="1226"/>
      <c r="AW67" s="1226"/>
      <c r="AX67" s="1226"/>
      <c r="AY67" s="1226"/>
      <c r="AZ67" s="1226"/>
      <c r="BA67" s="1226"/>
      <c r="BB67" s="1226"/>
      <c r="BC67" s="1226"/>
      <c r="BD67" s="1226"/>
      <c r="BE67" s="1226"/>
      <c r="BF67" s="1226"/>
      <c r="BG67" s="1226"/>
      <c r="BH67" s="1226"/>
      <c r="BI67" s="1226"/>
      <c r="BJ67" s="1226"/>
      <c r="BK67" s="1226"/>
      <c r="BL67" s="1226"/>
      <c r="BM67" s="1226"/>
      <c r="BN67" s="1226"/>
      <c r="BO67" s="1226"/>
      <c r="BP67" s="1226"/>
      <c r="BQ67" s="1226"/>
      <c r="BR67" s="1226"/>
      <c r="BS67" s="1226"/>
      <c r="BT67" s="1226"/>
      <c r="BU67" s="1226"/>
      <c r="BV67" s="1226"/>
      <c r="BW67" s="1226"/>
      <c r="BX67" s="1226"/>
      <c r="BY67" s="1226"/>
      <c r="BZ67" s="1226"/>
      <c r="CA67" s="1226"/>
      <c r="CB67" s="1226"/>
      <c r="CC67" s="1226"/>
      <c r="CD67" s="1226"/>
      <c r="CE67" s="1226"/>
      <c r="CF67" s="1226"/>
      <c r="CG67" s="1226"/>
      <c r="CH67" s="1226"/>
      <c r="CI67" s="1226"/>
      <c r="CJ67" s="1226"/>
      <c r="CK67" s="1226"/>
      <c r="CL67" s="1226"/>
      <c r="CM67" s="1226"/>
      <c r="CN67" s="1226"/>
      <c r="CO67" s="1226"/>
      <c r="CP67" s="1226"/>
      <c r="CQ67" s="1226"/>
      <c r="CR67" s="1226"/>
      <c r="CS67" s="1226"/>
      <c r="CT67" s="1226"/>
      <c r="CU67" s="1226"/>
      <c r="CV67" s="1226"/>
      <c r="CW67" s="1226"/>
      <c r="CX67" s="1226"/>
      <c r="CY67" s="1226"/>
      <c r="CZ67" s="1226"/>
      <c r="DA67" s="1226"/>
      <c r="DB67" s="1226"/>
      <c r="DC67" s="1227"/>
    </row>
    <row r="68" spans="2:107" x14ac:dyDescent="0.15">
      <c r="B68" s="267"/>
      <c r="AN68" s="1225"/>
      <c r="AO68" s="1226"/>
      <c r="AP68" s="1226"/>
      <c r="AQ68" s="1226"/>
      <c r="AR68" s="1226"/>
      <c r="AS68" s="1226"/>
      <c r="AT68" s="1226"/>
      <c r="AU68" s="1226"/>
      <c r="AV68" s="1226"/>
      <c r="AW68" s="1226"/>
      <c r="AX68" s="1226"/>
      <c r="AY68" s="1226"/>
      <c r="AZ68" s="1226"/>
      <c r="BA68" s="1226"/>
      <c r="BB68" s="1226"/>
      <c r="BC68" s="1226"/>
      <c r="BD68" s="1226"/>
      <c r="BE68" s="1226"/>
      <c r="BF68" s="1226"/>
      <c r="BG68" s="1226"/>
      <c r="BH68" s="1226"/>
      <c r="BI68" s="1226"/>
      <c r="BJ68" s="1226"/>
      <c r="BK68" s="1226"/>
      <c r="BL68" s="1226"/>
      <c r="BM68" s="1226"/>
      <c r="BN68" s="1226"/>
      <c r="BO68" s="1226"/>
      <c r="BP68" s="1226"/>
      <c r="BQ68" s="1226"/>
      <c r="BR68" s="1226"/>
      <c r="BS68" s="1226"/>
      <c r="BT68" s="1226"/>
      <c r="BU68" s="1226"/>
      <c r="BV68" s="1226"/>
      <c r="BW68" s="1226"/>
      <c r="BX68" s="1226"/>
      <c r="BY68" s="1226"/>
      <c r="BZ68" s="1226"/>
      <c r="CA68" s="1226"/>
      <c r="CB68" s="1226"/>
      <c r="CC68" s="1226"/>
      <c r="CD68" s="1226"/>
      <c r="CE68" s="1226"/>
      <c r="CF68" s="1226"/>
      <c r="CG68" s="1226"/>
      <c r="CH68" s="1226"/>
      <c r="CI68" s="1226"/>
      <c r="CJ68" s="1226"/>
      <c r="CK68" s="1226"/>
      <c r="CL68" s="1226"/>
      <c r="CM68" s="1226"/>
      <c r="CN68" s="1226"/>
      <c r="CO68" s="1226"/>
      <c r="CP68" s="1226"/>
      <c r="CQ68" s="1226"/>
      <c r="CR68" s="1226"/>
      <c r="CS68" s="1226"/>
      <c r="CT68" s="1226"/>
      <c r="CU68" s="1226"/>
      <c r="CV68" s="1226"/>
      <c r="CW68" s="1226"/>
      <c r="CX68" s="1226"/>
      <c r="CY68" s="1226"/>
      <c r="CZ68" s="1226"/>
      <c r="DA68" s="1226"/>
      <c r="DB68" s="1226"/>
      <c r="DC68" s="1227"/>
    </row>
    <row r="69" spans="2:107" x14ac:dyDescent="0.15">
      <c r="B69" s="267"/>
      <c r="AN69" s="1228"/>
      <c r="AO69" s="1229"/>
      <c r="AP69" s="1229"/>
      <c r="AQ69" s="1229"/>
      <c r="AR69" s="1229"/>
      <c r="AS69" s="1229"/>
      <c r="AT69" s="1229"/>
      <c r="AU69" s="1229"/>
      <c r="AV69" s="1229"/>
      <c r="AW69" s="1229"/>
      <c r="AX69" s="1229"/>
      <c r="AY69" s="1229"/>
      <c r="AZ69" s="1229"/>
      <c r="BA69" s="1229"/>
      <c r="BB69" s="1229"/>
      <c r="BC69" s="1229"/>
      <c r="BD69" s="1229"/>
      <c r="BE69" s="1229"/>
      <c r="BF69" s="1229"/>
      <c r="BG69" s="1229"/>
      <c r="BH69" s="1229"/>
      <c r="BI69" s="1229"/>
      <c r="BJ69" s="1229"/>
      <c r="BK69" s="1229"/>
      <c r="BL69" s="1229"/>
      <c r="BM69" s="1229"/>
      <c r="BN69" s="1229"/>
      <c r="BO69" s="1229"/>
      <c r="BP69" s="1229"/>
      <c r="BQ69" s="1229"/>
      <c r="BR69" s="1229"/>
      <c r="BS69" s="1229"/>
      <c r="BT69" s="1229"/>
      <c r="BU69" s="1229"/>
      <c r="BV69" s="1229"/>
      <c r="BW69" s="1229"/>
      <c r="BX69" s="1229"/>
      <c r="BY69" s="1229"/>
      <c r="BZ69" s="1229"/>
      <c r="CA69" s="1229"/>
      <c r="CB69" s="1229"/>
      <c r="CC69" s="1229"/>
      <c r="CD69" s="1229"/>
      <c r="CE69" s="1229"/>
      <c r="CF69" s="1229"/>
      <c r="CG69" s="1229"/>
      <c r="CH69" s="1229"/>
      <c r="CI69" s="1229"/>
      <c r="CJ69" s="1229"/>
      <c r="CK69" s="1229"/>
      <c r="CL69" s="1229"/>
      <c r="CM69" s="1229"/>
      <c r="CN69" s="1229"/>
      <c r="CO69" s="1229"/>
      <c r="CP69" s="1229"/>
      <c r="CQ69" s="1229"/>
      <c r="CR69" s="1229"/>
      <c r="CS69" s="1229"/>
      <c r="CT69" s="1229"/>
      <c r="CU69" s="1229"/>
      <c r="CV69" s="1229"/>
      <c r="CW69" s="1229"/>
      <c r="CX69" s="1229"/>
      <c r="CY69" s="1229"/>
      <c r="CZ69" s="1229"/>
      <c r="DA69" s="1229"/>
      <c r="DB69" s="1229"/>
      <c r="DC69" s="1230"/>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588</v>
      </c>
    </row>
    <row r="72" spans="2:107" x14ac:dyDescent="0.15">
      <c r="B72" s="267"/>
      <c r="G72" s="1214"/>
      <c r="H72" s="1214"/>
      <c r="I72" s="1214"/>
      <c r="J72" s="1214"/>
      <c r="K72" s="360"/>
      <c r="L72" s="360"/>
      <c r="M72" s="361"/>
      <c r="N72" s="361"/>
      <c r="AN72" s="1232"/>
      <c r="AO72" s="1233"/>
      <c r="AP72" s="1233"/>
      <c r="AQ72" s="1233"/>
      <c r="AR72" s="1233"/>
      <c r="AS72" s="1233"/>
      <c r="AT72" s="1233"/>
      <c r="AU72" s="1233"/>
      <c r="AV72" s="1233"/>
      <c r="AW72" s="1233"/>
      <c r="AX72" s="1233"/>
      <c r="AY72" s="1233"/>
      <c r="AZ72" s="1233"/>
      <c r="BA72" s="1233"/>
      <c r="BB72" s="1233"/>
      <c r="BC72" s="1233"/>
      <c r="BD72" s="1233"/>
      <c r="BE72" s="1233"/>
      <c r="BF72" s="1233"/>
      <c r="BG72" s="1233"/>
      <c r="BH72" s="1233"/>
      <c r="BI72" s="1233"/>
      <c r="BJ72" s="1233"/>
      <c r="BK72" s="1233"/>
      <c r="BL72" s="1233"/>
      <c r="BM72" s="1233"/>
      <c r="BN72" s="1233"/>
      <c r="BO72" s="1234"/>
      <c r="BP72" s="1220" t="s">
        <v>553</v>
      </c>
      <c r="BQ72" s="1220"/>
      <c r="BR72" s="1220"/>
      <c r="BS72" s="1220"/>
      <c r="BT72" s="1220"/>
      <c r="BU72" s="1220"/>
      <c r="BV72" s="1220"/>
      <c r="BW72" s="1220"/>
      <c r="BX72" s="1220" t="s">
        <v>554</v>
      </c>
      <c r="BY72" s="1220"/>
      <c r="BZ72" s="1220"/>
      <c r="CA72" s="1220"/>
      <c r="CB72" s="1220"/>
      <c r="CC72" s="1220"/>
      <c r="CD72" s="1220"/>
      <c r="CE72" s="1220"/>
      <c r="CF72" s="1220" t="s">
        <v>555</v>
      </c>
      <c r="CG72" s="1220"/>
      <c r="CH72" s="1220"/>
      <c r="CI72" s="1220"/>
      <c r="CJ72" s="1220"/>
      <c r="CK72" s="1220"/>
      <c r="CL72" s="1220"/>
      <c r="CM72" s="1220"/>
      <c r="CN72" s="1220" t="s">
        <v>556</v>
      </c>
      <c r="CO72" s="1220"/>
      <c r="CP72" s="1220"/>
      <c r="CQ72" s="1220"/>
      <c r="CR72" s="1220"/>
      <c r="CS72" s="1220"/>
      <c r="CT72" s="1220"/>
      <c r="CU72" s="1220"/>
      <c r="CV72" s="1220" t="s">
        <v>557</v>
      </c>
      <c r="CW72" s="1220"/>
      <c r="CX72" s="1220"/>
      <c r="CY72" s="1220"/>
      <c r="CZ72" s="1220"/>
      <c r="DA72" s="1220"/>
      <c r="DB72" s="1220"/>
      <c r="DC72" s="1220"/>
    </row>
    <row r="73" spans="2:107" x14ac:dyDescent="0.15">
      <c r="B73" s="267"/>
      <c r="G73" s="1231"/>
      <c r="H73" s="1231"/>
      <c r="I73" s="1231"/>
      <c r="J73" s="1231"/>
      <c r="K73" s="1215"/>
      <c r="L73" s="1215"/>
      <c r="M73" s="1215"/>
      <c r="N73" s="1215"/>
      <c r="AM73" s="359"/>
      <c r="AN73" s="1219" t="s">
        <v>589</v>
      </c>
      <c r="AO73" s="1219"/>
      <c r="AP73" s="1219"/>
      <c r="AQ73" s="1219"/>
      <c r="AR73" s="1219"/>
      <c r="AS73" s="1219"/>
      <c r="AT73" s="1219"/>
      <c r="AU73" s="1219"/>
      <c r="AV73" s="1219"/>
      <c r="AW73" s="1219"/>
      <c r="AX73" s="1219"/>
      <c r="AY73" s="1219"/>
      <c r="AZ73" s="1219"/>
      <c r="BA73" s="1219"/>
      <c r="BB73" s="1219" t="s">
        <v>590</v>
      </c>
      <c r="BC73" s="1219"/>
      <c r="BD73" s="1219"/>
      <c r="BE73" s="1219"/>
      <c r="BF73" s="1219"/>
      <c r="BG73" s="1219"/>
      <c r="BH73" s="1219"/>
      <c r="BI73" s="1219"/>
      <c r="BJ73" s="1219"/>
      <c r="BK73" s="1219"/>
      <c r="BL73" s="1219"/>
      <c r="BM73" s="1219"/>
      <c r="BN73" s="1219"/>
      <c r="BO73" s="1219"/>
      <c r="BP73" s="1216">
        <v>95.9</v>
      </c>
      <c r="BQ73" s="1216"/>
      <c r="BR73" s="1216"/>
      <c r="BS73" s="1216"/>
      <c r="BT73" s="1216"/>
      <c r="BU73" s="1216"/>
      <c r="BV73" s="1216"/>
      <c r="BW73" s="1216"/>
      <c r="BX73" s="1216">
        <v>73</v>
      </c>
      <c r="BY73" s="1216"/>
      <c r="BZ73" s="1216"/>
      <c r="CA73" s="1216"/>
      <c r="CB73" s="1216"/>
      <c r="CC73" s="1216"/>
      <c r="CD73" s="1216"/>
      <c r="CE73" s="1216"/>
      <c r="CF73" s="1216">
        <v>60.3</v>
      </c>
      <c r="CG73" s="1216"/>
      <c r="CH73" s="1216"/>
      <c r="CI73" s="1216"/>
      <c r="CJ73" s="1216"/>
      <c r="CK73" s="1216"/>
      <c r="CL73" s="1216"/>
      <c r="CM73" s="1216"/>
      <c r="CN73" s="1216">
        <v>47</v>
      </c>
      <c r="CO73" s="1216"/>
      <c r="CP73" s="1216"/>
      <c r="CQ73" s="1216"/>
      <c r="CR73" s="1216"/>
      <c r="CS73" s="1216"/>
      <c r="CT73" s="1216"/>
      <c r="CU73" s="1216"/>
      <c r="CV73" s="1216">
        <v>41.5</v>
      </c>
      <c r="CW73" s="1216"/>
      <c r="CX73" s="1216"/>
      <c r="CY73" s="1216"/>
      <c r="CZ73" s="1216"/>
      <c r="DA73" s="1216"/>
      <c r="DB73" s="1216"/>
      <c r="DC73" s="1216"/>
    </row>
    <row r="74" spans="2:107" x14ac:dyDescent="0.15">
      <c r="B74" s="267"/>
      <c r="G74" s="1231"/>
      <c r="H74" s="1231"/>
      <c r="I74" s="1231"/>
      <c r="J74" s="1231"/>
      <c r="K74" s="1215"/>
      <c r="L74" s="1215"/>
      <c r="M74" s="1215"/>
      <c r="N74" s="1215"/>
      <c r="AM74" s="35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x14ac:dyDescent="0.15">
      <c r="B75" s="267"/>
      <c r="G75" s="1231"/>
      <c r="H75" s="1231"/>
      <c r="I75" s="1214"/>
      <c r="J75" s="1214"/>
      <c r="K75" s="1221"/>
      <c r="L75" s="1221"/>
      <c r="M75" s="1221"/>
      <c r="N75" s="1221"/>
      <c r="AM75" s="359"/>
      <c r="AN75" s="1219"/>
      <c r="AO75" s="1219"/>
      <c r="AP75" s="1219"/>
      <c r="AQ75" s="1219"/>
      <c r="AR75" s="1219"/>
      <c r="AS75" s="1219"/>
      <c r="AT75" s="1219"/>
      <c r="AU75" s="1219"/>
      <c r="AV75" s="1219"/>
      <c r="AW75" s="1219"/>
      <c r="AX75" s="1219"/>
      <c r="AY75" s="1219"/>
      <c r="AZ75" s="1219"/>
      <c r="BA75" s="1219"/>
      <c r="BB75" s="1219" t="s">
        <v>595</v>
      </c>
      <c r="BC75" s="1219"/>
      <c r="BD75" s="1219"/>
      <c r="BE75" s="1219"/>
      <c r="BF75" s="1219"/>
      <c r="BG75" s="1219"/>
      <c r="BH75" s="1219"/>
      <c r="BI75" s="1219"/>
      <c r="BJ75" s="1219"/>
      <c r="BK75" s="1219"/>
      <c r="BL75" s="1219"/>
      <c r="BM75" s="1219"/>
      <c r="BN75" s="1219"/>
      <c r="BO75" s="1219"/>
      <c r="BP75" s="1216">
        <v>13.2</v>
      </c>
      <c r="BQ75" s="1216"/>
      <c r="BR75" s="1216"/>
      <c r="BS75" s="1216"/>
      <c r="BT75" s="1216"/>
      <c r="BU75" s="1216"/>
      <c r="BV75" s="1216"/>
      <c r="BW75" s="1216"/>
      <c r="BX75" s="1216">
        <v>10.7</v>
      </c>
      <c r="BY75" s="1216"/>
      <c r="BZ75" s="1216"/>
      <c r="CA75" s="1216"/>
      <c r="CB75" s="1216"/>
      <c r="CC75" s="1216"/>
      <c r="CD75" s="1216"/>
      <c r="CE75" s="1216"/>
      <c r="CF75" s="1216">
        <v>9.1</v>
      </c>
      <c r="CG75" s="1216"/>
      <c r="CH75" s="1216"/>
      <c r="CI75" s="1216"/>
      <c r="CJ75" s="1216"/>
      <c r="CK75" s="1216"/>
      <c r="CL75" s="1216"/>
      <c r="CM75" s="1216"/>
      <c r="CN75" s="1216">
        <v>7.6</v>
      </c>
      <c r="CO75" s="1216"/>
      <c r="CP75" s="1216"/>
      <c r="CQ75" s="1216"/>
      <c r="CR75" s="1216"/>
      <c r="CS75" s="1216"/>
      <c r="CT75" s="1216"/>
      <c r="CU75" s="1216"/>
      <c r="CV75" s="1216">
        <v>7.6</v>
      </c>
      <c r="CW75" s="1216"/>
      <c r="CX75" s="1216"/>
      <c r="CY75" s="1216"/>
      <c r="CZ75" s="1216"/>
      <c r="DA75" s="1216"/>
      <c r="DB75" s="1216"/>
      <c r="DC75" s="1216"/>
    </row>
    <row r="76" spans="2:107" x14ac:dyDescent="0.15">
      <c r="B76" s="267"/>
      <c r="G76" s="1231"/>
      <c r="H76" s="1231"/>
      <c r="I76" s="1214"/>
      <c r="J76" s="1214"/>
      <c r="K76" s="1221"/>
      <c r="L76" s="1221"/>
      <c r="M76" s="1221"/>
      <c r="N76" s="1221"/>
      <c r="AM76" s="35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x14ac:dyDescent="0.15">
      <c r="B77" s="267"/>
      <c r="G77" s="1214"/>
      <c r="H77" s="1214"/>
      <c r="I77" s="1214"/>
      <c r="J77" s="1214"/>
      <c r="K77" s="1215"/>
      <c r="L77" s="1215"/>
      <c r="M77" s="1215"/>
      <c r="N77" s="1215"/>
      <c r="AN77" s="1220" t="s">
        <v>592</v>
      </c>
      <c r="AO77" s="1220"/>
      <c r="AP77" s="1220"/>
      <c r="AQ77" s="1220"/>
      <c r="AR77" s="1220"/>
      <c r="AS77" s="1220"/>
      <c r="AT77" s="1220"/>
      <c r="AU77" s="1220"/>
      <c r="AV77" s="1220"/>
      <c r="AW77" s="1220"/>
      <c r="AX77" s="1220"/>
      <c r="AY77" s="1220"/>
      <c r="AZ77" s="1220"/>
      <c r="BA77" s="1220"/>
      <c r="BB77" s="1219" t="s">
        <v>590</v>
      </c>
      <c r="BC77" s="1219"/>
      <c r="BD77" s="1219"/>
      <c r="BE77" s="1219"/>
      <c r="BF77" s="1219"/>
      <c r="BG77" s="1219"/>
      <c r="BH77" s="1219"/>
      <c r="BI77" s="1219"/>
      <c r="BJ77" s="1219"/>
      <c r="BK77" s="1219"/>
      <c r="BL77" s="1219"/>
      <c r="BM77" s="1219"/>
      <c r="BN77" s="1219"/>
      <c r="BO77" s="1219"/>
      <c r="BP77" s="1216">
        <v>44.9</v>
      </c>
      <c r="BQ77" s="1216"/>
      <c r="BR77" s="1216"/>
      <c r="BS77" s="1216"/>
      <c r="BT77" s="1216"/>
      <c r="BU77" s="1216"/>
      <c r="BV77" s="1216"/>
      <c r="BW77" s="1216"/>
      <c r="BX77" s="1216">
        <v>40.799999999999997</v>
      </c>
      <c r="BY77" s="1216"/>
      <c r="BZ77" s="1216"/>
      <c r="CA77" s="1216"/>
      <c r="CB77" s="1216"/>
      <c r="CC77" s="1216"/>
      <c r="CD77" s="1216"/>
      <c r="CE77" s="1216"/>
      <c r="CF77" s="1216">
        <v>38.5</v>
      </c>
      <c r="CG77" s="1216"/>
      <c r="CH77" s="1216"/>
      <c r="CI77" s="1216"/>
      <c r="CJ77" s="1216"/>
      <c r="CK77" s="1216"/>
      <c r="CL77" s="1216"/>
      <c r="CM77" s="1216"/>
      <c r="CN77" s="1216">
        <v>35.5</v>
      </c>
      <c r="CO77" s="1216"/>
      <c r="CP77" s="1216"/>
      <c r="CQ77" s="1216"/>
      <c r="CR77" s="1216"/>
      <c r="CS77" s="1216"/>
      <c r="CT77" s="1216"/>
      <c r="CU77" s="1216"/>
      <c r="CV77" s="1216">
        <v>13.5</v>
      </c>
      <c r="CW77" s="1216"/>
      <c r="CX77" s="1216"/>
      <c r="CY77" s="1216"/>
      <c r="CZ77" s="1216"/>
      <c r="DA77" s="1216"/>
      <c r="DB77" s="1216"/>
      <c r="DC77" s="1216"/>
    </row>
    <row r="78" spans="2:107" x14ac:dyDescent="0.15">
      <c r="B78" s="267"/>
      <c r="G78" s="1214"/>
      <c r="H78" s="1214"/>
      <c r="I78" s="1214"/>
      <c r="J78" s="1214"/>
      <c r="K78" s="1215"/>
      <c r="L78" s="1215"/>
      <c r="M78" s="1215"/>
      <c r="N78" s="1215"/>
      <c r="AN78" s="1220"/>
      <c r="AO78" s="1220"/>
      <c r="AP78" s="1220"/>
      <c r="AQ78" s="1220"/>
      <c r="AR78" s="1220"/>
      <c r="AS78" s="1220"/>
      <c r="AT78" s="1220"/>
      <c r="AU78" s="1220"/>
      <c r="AV78" s="1220"/>
      <c r="AW78" s="1220"/>
      <c r="AX78" s="1220"/>
      <c r="AY78" s="1220"/>
      <c r="AZ78" s="1220"/>
      <c r="BA78" s="1220"/>
      <c r="BB78" s="1219"/>
      <c r="BC78" s="1219"/>
      <c r="BD78" s="1219"/>
      <c r="BE78" s="1219"/>
      <c r="BF78" s="1219"/>
      <c r="BG78" s="1219"/>
      <c r="BH78" s="1219"/>
      <c r="BI78" s="1219"/>
      <c r="BJ78" s="1219"/>
      <c r="BK78" s="1219"/>
      <c r="BL78" s="1219"/>
      <c r="BM78" s="1219"/>
      <c r="BN78" s="1219"/>
      <c r="BO78" s="1219"/>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x14ac:dyDescent="0.15">
      <c r="B79" s="267"/>
      <c r="G79" s="1214"/>
      <c r="H79" s="1214"/>
      <c r="I79" s="1217"/>
      <c r="J79" s="1217"/>
      <c r="K79" s="1218"/>
      <c r="L79" s="1218"/>
      <c r="M79" s="1218"/>
      <c r="N79" s="1218"/>
      <c r="AN79" s="1220"/>
      <c r="AO79" s="1220"/>
      <c r="AP79" s="1220"/>
      <c r="AQ79" s="1220"/>
      <c r="AR79" s="1220"/>
      <c r="AS79" s="1220"/>
      <c r="AT79" s="1220"/>
      <c r="AU79" s="1220"/>
      <c r="AV79" s="1220"/>
      <c r="AW79" s="1220"/>
      <c r="AX79" s="1220"/>
      <c r="AY79" s="1220"/>
      <c r="AZ79" s="1220"/>
      <c r="BA79" s="1220"/>
      <c r="BB79" s="1219" t="s">
        <v>595</v>
      </c>
      <c r="BC79" s="1219"/>
      <c r="BD79" s="1219"/>
      <c r="BE79" s="1219"/>
      <c r="BF79" s="1219"/>
      <c r="BG79" s="1219"/>
      <c r="BH79" s="1219"/>
      <c r="BI79" s="1219"/>
      <c r="BJ79" s="1219"/>
      <c r="BK79" s="1219"/>
      <c r="BL79" s="1219"/>
      <c r="BM79" s="1219"/>
      <c r="BN79" s="1219"/>
      <c r="BO79" s="1219"/>
      <c r="BP79" s="1216">
        <v>9.1</v>
      </c>
      <c r="BQ79" s="1216"/>
      <c r="BR79" s="1216"/>
      <c r="BS79" s="1216"/>
      <c r="BT79" s="1216"/>
      <c r="BU79" s="1216"/>
      <c r="BV79" s="1216"/>
      <c r="BW79" s="1216"/>
      <c r="BX79" s="1216">
        <v>8.9</v>
      </c>
      <c r="BY79" s="1216"/>
      <c r="BZ79" s="1216"/>
      <c r="CA79" s="1216"/>
      <c r="CB79" s="1216"/>
      <c r="CC79" s="1216"/>
      <c r="CD79" s="1216"/>
      <c r="CE79" s="1216"/>
      <c r="CF79" s="1216">
        <v>8.9</v>
      </c>
      <c r="CG79" s="1216"/>
      <c r="CH79" s="1216"/>
      <c r="CI79" s="1216"/>
      <c r="CJ79" s="1216"/>
      <c r="CK79" s="1216"/>
      <c r="CL79" s="1216"/>
      <c r="CM79" s="1216"/>
      <c r="CN79" s="1216">
        <v>8.8000000000000007</v>
      </c>
      <c r="CO79" s="1216"/>
      <c r="CP79" s="1216"/>
      <c r="CQ79" s="1216"/>
      <c r="CR79" s="1216"/>
      <c r="CS79" s="1216"/>
      <c r="CT79" s="1216"/>
      <c r="CU79" s="1216"/>
      <c r="CV79" s="1216">
        <v>8.3000000000000007</v>
      </c>
      <c r="CW79" s="1216"/>
      <c r="CX79" s="1216"/>
      <c r="CY79" s="1216"/>
      <c r="CZ79" s="1216"/>
      <c r="DA79" s="1216"/>
      <c r="DB79" s="1216"/>
      <c r="DC79" s="1216"/>
    </row>
    <row r="80" spans="2:107" x14ac:dyDescent="0.15">
      <c r="B80" s="267"/>
      <c r="G80" s="1214"/>
      <c r="H80" s="1214"/>
      <c r="I80" s="1217"/>
      <c r="J80" s="1217"/>
      <c r="K80" s="1218"/>
      <c r="L80" s="1218"/>
      <c r="M80" s="1218"/>
      <c r="N80" s="1218"/>
      <c r="AN80" s="1220"/>
      <c r="AO80" s="1220"/>
      <c r="AP80" s="1220"/>
      <c r="AQ80" s="1220"/>
      <c r="AR80" s="1220"/>
      <c r="AS80" s="1220"/>
      <c r="AT80" s="1220"/>
      <c r="AU80" s="1220"/>
      <c r="AV80" s="1220"/>
      <c r="AW80" s="1220"/>
      <c r="AX80" s="1220"/>
      <c r="AY80" s="1220"/>
      <c r="AZ80" s="1220"/>
      <c r="BA80" s="1220"/>
      <c r="BB80" s="1219"/>
      <c r="BC80" s="1219"/>
      <c r="BD80" s="1219"/>
      <c r="BE80" s="1219"/>
      <c r="BF80" s="1219"/>
      <c r="BG80" s="1219"/>
      <c r="BH80" s="1219"/>
      <c r="BI80" s="1219"/>
      <c r="BJ80" s="1219"/>
      <c r="BK80" s="1219"/>
      <c r="BL80" s="1219"/>
      <c r="BM80" s="1219"/>
      <c r="BN80" s="1219"/>
      <c r="BO80" s="1219"/>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gw+VmLet8XGlBgLVM5XIwZSqjlYsuTz6EoyxkJgWsa97qgdCU3XBS3+xEZ+DzVtutoq/VOu2rtQ3uoCE7J0ftA==" saltValue="xgFsNxuKvmUCVHL577C2+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76" zoomScale="60" zoomScaleNormal="6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500</v>
      </c>
    </row>
  </sheetData>
  <sheetProtection algorithmName="SHA-512" hashValue="YIyGTOBLi+UOlHMVgKsuNOMxlmSdNgj1KSgW4ALno05rMPaaONpq5C1QDIhOzV0cphnj1zwH5VBvTFJs8IJNPw==" saltValue="T4r/eHScB6MfQzs0wUB8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9" zoomScale="90" zoomScaleNormal="9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500</v>
      </c>
    </row>
  </sheetData>
  <sheetProtection algorithmName="SHA-512" hashValue="vjbPspqOnkok8gzDJ5/8z0gr7tVd2LotZJ85nPqB6gE0uwe+gd74Up7Mc59fFI5Lp5OzPIHiYPSN6pM9VB20Ow==" saltValue="wWzadq6BRABBvb0TkexS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550</v>
      </c>
      <c r="G2" s="155"/>
      <c r="H2" s="156"/>
    </row>
    <row r="3" spans="1:8" x14ac:dyDescent="0.15">
      <c r="A3" s="152" t="s">
        <v>543</v>
      </c>
      <c r="B3" s="157"/>
      <c r="C3" s="158"/>
      <c r="D3" s="159">
        <v>51434</v>
      </c>
      <c r="E3" s="160"/>
      <c r="F3" s="161">
        <v>115123</v>
      </c>
      <c r="G3" s="162"/>
      <c r="H3" s="163"/>
    </row>
    <row r="4" spans="1:8" x14ac:dyDescent="0.15">
      <c r="A4" s="164"/>
      <c r="B4" s="165"/>
      <c r="C4" s="166"/>
      <c r="D4" s="167">
        <v>21276</v>
      </c>
      <c r="E4" s="168"/>
      <c r="F4" s="169">
        <v>46026</v>
      </c>
      <c r="G4" s="170"/>
      <c r="H4" s="171"/>
    </row>
    <row r="5" spans="1:8" x14ac:dyDescent="0.15">
      <c r="A5" s="152" t="s">
        <v>545</v>
      </c>
      <c r="B5" s="157"/>
      <c r="C5" s="158"/>
      <c r="D5" s="159">
        <v>26282</v>
      </c>
      <c r="E5" s="160"/>
      <c r="F5" s="161">
        <v>98899</v>
      </c>
      <c r="G5" s="162"/>
      <c r="H5" s="163"/>
    </row>
    <row r="6" spans="1:8" x14ac:dyDescent="0.15">
      <c r="A6" s="164"/>
      <c r="B6" s="165"/>
      <c r="C6" s="166"/>
      <c r="D6" s="167">
        <v>9671</v>
      </c>
      <c r="E6" s="168"/>
      <c r="F6" s="169">
        <v>43734</v>
      </c>
      <c r="G6" s="170"/>
      <c r="H6" s="171"/>
    </row>
    <row r="7" spans="1:8" x14ac:dyDescent="0.15">
      <c r="A7" s="152" t="s">
        <v>546</v>
      </c>
      <c r="B7" s="157"/>
      <c r="C7" s="158"/>
      <c r="D7" s="159">
        <v>78365</v>
      </c>
      <c r="E7" s="160"/>
      <c r="F7" s="161">
        <v>96462</v>
      </c>
      <c r="G7" s="162"/>
      <c r="H7" s="163"/>
    </row>
    <row r="8" spans="1:8" x14ac:dyDescent="0.15">
      <c r="A8" s="164"/>
      <c r="B8" s="165"/>
      <c r="C8" s="166"/>
      <c r="D8" s="167">
        <v>10819</v>
      </c>
      <c r="E8" s="168"/>
      <c r="F8" s="169">
        <v>39886</v>
      </c>
      <c r="G8" s="170"/>
      <c r="H8" s="171"/>
    </row>
    <row r="9" spans="1:8" x14ac:dyDescent="0.15">
      <c r="A9" s="152" t="s">
        <v>547</v>
      </c>
      <c r="B9" s="157"/>
      <c r="C9" s="158"/>
      <c r="D9" s="159">
        <v>123872</v>
      </c>
      <c r="E9" s="160"/>
      <c r="F9" s="161">
        <v>83103</v>
      </c>
      <c r="G9" s="162"/>
      <c r="H9" s="163"/>
    </row>
    <row r="10" spans="1:8" x14ac:dyDescent="0.15">
      <c r="A10" s="164"/>
      <c r="B10" s="165"/>
      <c r="C10" s="166"/>
      <c r="D10" s="167">
        <v>24768</v>
      </c>
      <c r="E10" s="168"/>
      <c r="F10" s="169">
        <v>41378</v>
      </c>
      <c r="G10" s="170"/>
      <c r="H10" s="171"/>
    </row>
    <row r="11" spans="1:8" x14ac:dyDescent="0.15">
      <c r="A11" s="152" t="s">
        <v>548</v>
      </c>
      <c r="B11" s="157"/>
      <c r="C11" s="158"/>
      <c r="D11" s="159">
        <v>90374</v>
      </c>
      <c r="E11" s="160"/>
      <c r="F11" s="161">
        <v>84459</v>
      </c>
      <c r="G11" s="162"/>
      <c r="H11" s="163"/>
    </row>
    <row r="12" spans="1:8" x14ac:dyDescent="0.15">
      <c r="A12" s="164"/>
      <c r="B12" s="165"/>
      <c r="C12" s="172"/>
      <c r="D12" s="167">
        <v>20250</v>
      </c>
      <c r="E12" s="168"/>
      <c r="F12" s="169">
        <v>47314</v>
      </c>
      <c r="G12" s="170"/>
      <c r="H12" s="171"/>
    </row>
    <row r="13" spans="1:8" x14ac:dyDescent="0.15">
      <c r="A13" s="152"/>
      <c r="B13" s="157"/>
      <c r="C13" s="158"/>
      <c r="D13" s="159">
        <v>74065</v>
      </c>
      <c r="E13" s="160"/>
      <c r="F13" s="161">
        <v>95609</v>
      </c>
      <c r="G13" s="173"/>
      <c r="H13" s="163"/>
    </row>
    <row r="14" spans="1:8" x14ac:dyDescent="0.15">
      <c r="A14" s="164"/>
      <c r="B14" s="165"/>
      <c r="C14" s="166"/>
      <c r="D14" s="167">
        <v>17357</v>
      </c>
      <c r="E14" s="168"/>
      <c r="F14" s="169">
        <v>43668</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1.42</v>
      </c>
      <c r="C19" s="174">
        <f>ROUND(VALUE(SUBSTITUTE(実質収支比率等に係る経年分析!G$48,"▲","-")),2)</f>
        <v>2.65</v>
      </c>
      <c r="D19" s="174">
        <f>ROUND(VALUE(SUBSTITUTE(実質収支比率等に係る経年分析!H$48,"▲","-")),2)</f>
        <v>1.1599999999999999</v>
      </c>
      <c r="E19" s="174">
        <f>ROUND(VALUE(SUBSTITUTE(実質収支比率等に係る経年分析!I$48,"▲","-")),2)</f>
        <v>1.79</v>
      </c>
      <c r="F19" s="174">
        <f>ROUND(VALUE(SUBSTITUTE(実質収支比率等に係る経年分析!J$48,"▲","-")),2)</f>
        <v>1.83</v>
      </c>
    </row>
    <row r="20" spans="1:11" x14ac:dyDescent="0.15">
      <c r="A20" s="174" t="s">
        <v>55</v>
      </c>
      <c r="B20" s="174">
        <f>ROUND(VALUE(SUBSTITUTE(実質収支比率等に係る経年分析!F$47,"▲","-")),2)</f>
        <v>13.81</v>
      </c>
      <c r="C20" s="174">
        <f>ROUND(VALUE(SUBSTITUTE(実質収支比率等に係る経年分析!G$47,"▲","-")),2)</f>
        <v>10</v>
      </c>
      <c r="D20" s="174">
        <f>ROUND(VALUE(SUBSTITUTE(実質収支比率等に係る経年分析!H$47,"▲","-")),2)</f>
        <v>11.74</v>
      </c>
      <c r="E20" s="174">
        <f>ROUND(VALUE(SUBSTITUTE(実質収支比率等に係る経年分析!I$47,"▲","-")),2)</f>
        <v>13.79</v>
      </c>
      <c r="F20" s="174">
        <f>ROUND(VALUE(SUBSTITUTE(実質収支比率等に係る経年分析!J$47,"▲","-")),2)</f>
        <v>18.03</v>
      </c>
    </row>
    <row r="21" spans="1:11" x14ac:dyDescent="0.15">
      <c r="A21" s="174" t="s">
        <v>56</v>
      </c>
      <c r="B21" s="174">
        <f>IF(ISNUMBER(VALUE(SUBSTITUTE(実質収支比率等に係る経年分析!F$49,"▲","-"))),ROUND(VALUE(SUBSTITUTE(実質収支比率等に係る経年分析!F$49,"▲","-")),2),NA())</f>
        <v>-3.61</v>
      </c>
      <c r="C21" s="174">
        <f>IF(ISNUMBER(VALUE(SUBSTITUTE(実質収支比率等に係る経年分析!G$49,"▲","-"))),ROUND(VALUE(SUBSTITUTE(実質収支比率等に係る経年分析!G$49,"▲","-")),2),NA())</f>
        <v>-3.04</v>
      </c>
      <c r="D21" s="174">
        <f>IF(ISNUMBER(VALUE(SUBSTITUTE(実質収支比率等に係る経年分析!H$49,"▲","-"))),ROUND(VALUE(SUBSTITUTE(実質収支比率等に係る経年分析!H$49,"▲","-")),2),NA())</f>
        <v>-1.1200000000000001</v>
      </c>
      <c r="E21" s="174">
        <f>IF(ISNUMBER(VALUE(SUBSTITUTE(実質収支比率等に係る経年分析!I$49,"▲","-"))),ROUND(VALUE(SUBSTITUTE(実質収支比率等に係る経年分析!I$49,"▲","-")),2),NA())</f>
        <v>2.0099999999999998</v>
      </c>
      <c r="F21" s="174">
        <f>IF(ISNUMBER(VALUE(SUBSTITUTE(実質収支比率等に係る経年分析!J$49,"▲","-"))),ROUND(VALUE(SUBSTITUTE(実質収支比率等に係る経年分析!J$49,"▲","-")),2),NA())</f>
        <v>3.6</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1.1100000000000001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0.56999999999999995</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1.1599999999999999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1.82</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2.5099999999999998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11.51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11.62</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759</v>
      </c>
      <c r="E42" s="176"/>
      <c r="F42" s="176"/>
      <c r="G42" s="176">
        <f>'実質公債費比率（分子）の構造'!L$52</f>
        <v>787</v>
      </c>
      <c r="H42" s="176"/>
      <c r="I42" s="176"/>
      <c r="J42" s="176">
        <f>'実質公債費比率（分子）の構造'!M$52</f>
        <v>1541</v>
      </c>
      <c r="K42" s="176"/>
      <c r="L42" s="176"/>
      <c r="M42" s="176">
        <f>'実質公債費比率（分子）の構造'!N$52</f>
        <v>2128</v>
      </c>
      <c r="N42" s="176"/>
      <c r="O42" s="176"/>
      <c r="P42" s="176">
        <f>'実質公債費比率（分子）の構造'!O$52</f>
        <v>839</v>
      </c>
    </row>
    <row r="43" spans="1:16" x14ac:dyDescent="0.15">
      <c r="A43" s="176" t="s">
        <v>64</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65</v>
      </c>
      <c r="B44" s="176">
        <f>'実質公債費比率（分子）の構造'!K$50</f>
        <v>3</v>
      </c>
      <c r="C44" s="176"/>
      <c r="D44" s="176"/>
      <c r="E44" s="176">
        <f>'実質公債費比率（分子）の構造'!L$50</f>
        <v>4</v>
      </c>
      <c r="F44" s="176"/>
      <c r="G44" s="176"/>
      <c r="H44" s="176">
        <f>'実質公債費比率（分子）の構造'!M$50</f>
        <v>759</v>
      </c>
      <c r="I44" s="176"/>
      <c r="J44" s="176"/>
      <c r="K44" s="176">
        <f>'実質公債費比率（分子）の構造'!N$50</f>
        <v>1366</v>
      </c>
      <c r="L44" s="176"/>
      <c r="M44" s="176"/>
      <c r="N44" s="176">
        <f>'実質公債費比率（分子）の構造'!O$50</f>
        <v>103</v>
      </c>
      <c r="O44" s="176"/>
      <c r="P44" s="176"/>
    </row>
    <row r="45" spans="1:16" x14ac:dyDescent="0.15">
      <c r="A45" s="176" t="s">
        <v>66</v>
      </c>
      <c r="B45" s="176">
        <f>'実質公債費比率（分子）の構造'!K$49</f>
        <v>201</v>
      </c>
      <c r="C45" s="176"/>
      <c r="D45" s="176"/>
      <c r="E45" s="176">
        <f>'実質公債費比率（分子）の構造'!L$49</f>
        <v>206</v>
      </c>
      <c r="F45" s="176"/>
      <c r="G45" s="176"/>
      <c r="H45" s="176">
        <f>'実質公債費比率（分子）の構造'!M$49</f>
        <v>208</v>
      </c>
      <c r="I45" s="176"/>
      <c r="J45" s="176"/>
      <c r="K45" s="176">
        <f>'実質公債費比率（分子）の構造'!N$49</f>
        <v>192</v>
      </c>
      <c r="L45" s="176"/>
      <c r="M45" s="176"/>
      <c r="N45" s="176">
        <f>'実質公債費比率（分子）の構造'!O$49</f>
        <v>166</v>
      </c>
      <c r="O45" s="176"/>
      <c r="P45" s="176"/>
    </row>
    <row r="46" spans="1:16" x14ac:dyDescent="0.15">
      <c r="A46" s="176" t="s">
        <v>67</v>
      </c>
      <c r="B46" s="176">
        <f>'実質公債費比率（分子）の構造'!K$48</f>
        <v>388</v>
      </c>
      <c r="C46" s="176"/>
      <c r="D46" s="176"/>
      <c r="E46" s="176">
        <f>'実質公債費比率（分子）の構造'!L$48</f>
        <v>281</v>
      </c>
      <c r="F46" s="176"/>
      <c r="G46" s="176"/>
      <c r="H46" s="176">
        <f>'実質公債費比率（分子）の構造'!M$48</f>
        <v>311</v>
      </c>
      <c r="I46" s="176"/>
      <c r="J46" s="176"/>
      <c r="K46" s="176">
        <f>'実質公債費比率（分子）の構造'!N$48</f>
        <v>322</v>
      </c>
      <c r="L46" s="176"/>
      <c r="M46" s="176"/>
      <c r="N46" s="176">
        <f>'実質公債費比率（分子）の構造'!O$48</f>
        <v>306</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571</v>
      </c>
      <c r="C49" s="176"/>
      <c r="D49" s="176"/>
      <c r="E49" s="176">
        <f>'実質公債費比率（分子）の構造'!L$45</f>
        <v>560</v>
      </c>
      <c r="F49" s="176"/>
      <c r="G49" s="176"/>
      <c r="H49" s="176">
        <f>'実質公債費比率（分子）の構造'!M$45</f>
        <v>528</v>
      </c>
      <c r="I49" s="176"/>
      <c r="J49" s="176"/>
      <c r="K49" s="176">
        <f>'実質公債費比率（分子）の構造'!N$45</f>
        <v>504</v>
      </c>
      <c r="L49" s="176"/>
      <c r="M49" s="176"/>
      <c r="N49" s="176">
        <f>'実質公債費比率（分子）の構造'!O$45</f>
        <v>536</v>
      </c>
      <c r="O49" s="176"/>
      <c r="P49" s="176"/>
    </row>
    <row r="50" spans="1:16" x14ac:dyDescent="0.15">
      <c r="A50" s="176" t="s">
        <v>71</v>
      </c>
      <c r="B50" s="176" t="e">
        <f>NA()</f>
        <v>#N/A</v>
      </c>
      <c r="C50" s="176">
        <f>IF(ISNUMBER('実質公債費比率（分子）の構造'!K$53),'実質公債費比率（分子）の構造'!K$53,NA())</f>
        <v>404</v>
      </c>
      <c r="D50" s="176" t="e">
        <f>NA()</f>
        <v>#N/A</v>
      </c>
      <c r="E50" s="176" t="e">
        <f>NA()</f>
        <v>#N/A</v>
      </c>
      <c r="F50" s="176">
        <f>IF(ISNUMBER('実質公債費比率（分子）の構造'!L$53),'実質公債費比率（分子）の構造'!L$53,NA())</f>
        <v>264</v>
      </c>
      <c r="G50" s="176" t="e">
        <f>NA()</f>
        <v>#N/A</v>
      </c>
      <c r="H50" s="176" t="e">
        <f>NA()</f>
        <v>#N/A</v>
      </c>
      <c r="I50" s="176">
        <f>IF(ISNUMBER('実質公債費比率（分子）の構造'!M$53),'実質公債費比率（分子）の構造'!M$53,NA())</f>
        <v>265</v>
      </c>
      <c r="J50" s="176" t="e">
        <f>NA()</f>
        <v>#N/A</v>
      </c>
      <c r="K50" s="176" t="e">
        <f>NA()</f>
        <v>#N/A</v>
      </c>
      <c r="L50" s="176">
        <f>IF(ISNUMBER('実質公債費比率（分子）の構造'!N$53),'実質公債費比率（分子）の構造'!N$53,NA())</f>
        <v>256</v>
      </c>
      <c r="M50" s="176" t="e">
        <f>NA()</f>
        <v>#N/A</v>
      </c>
      <c r="N50" s="176" t="e">
        <f>NA()</f>
        <v>#N/A</v>
      </c>
      <c r="O50" s="176">
        <f>IF(ISNUMBER('実質公債費比率（分子）の構造'!O$53),'実質公債費比率（分子）の構造'!O$53,NA())</f>
        <v>272</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8153</v>
      </c>
      <c r="E56" s="175"/>
      <c r="F56" s="175"/>
      <c r="G56" s="175">
        <f>'将来負担比率（分子）の構造'!J$52</f>
        <v>7934</v>
      </c>
      <c r="H56" s="175"/>
      <c r="I56" s="175"/>
      <c r="J56" s="175">
        <f>'将来負担比率（分子）の構造'!K$52</f>
        <v>7753</v>
      </c>
      <c r="K56" s="175"/>
      <c r="L56" s="175"/>
      <c r="M56" s="175">
        <f>'将来負担比率（分子）の構造'!L$52</f>
        <v>7503</v>
      </c>
      <c r="N56" s="175"/>
      <c r="O56" s="175"/>
      <c r="P56" s="175">
        <f>'将来負担比率（分子）の構造'!M$52</f>
        <v>7433</v>
      </c>
    </row>
    <row r="57" spans="1:16" x14ac:dyDescent="0.15">
      <c r="A57" s="175" t="s">
        <v>42</v>
      </c>
      <c r="B57" s="175"/>
      <c r="C57" s="175"/>
      <c r="D57" s="175">
        <f>'将来負担比率（分子）の構造'!I$51</f>
        <v>6736</v>
      </c>
      <c r="E57" s="175"/>
      <c r="F57" s="175"/>
      <c r="G57" s="175">
        <f>'将来負担比率（分子）の構造'!J$51</f>
        <v>6712</v>
      </c>
      <c r="H57" s="175"/>
      <c r="I57" s="175"/>
      <c r="J57" s="175">
        <f>'将来負担比率（分子）の構造'!K$51</f>
        <v>5971</v>
      </c>
      <c r="K57" s="175"/>
      <c r="L57" s="175"/>
      <c r="M57" s="175">
        <f>'将来負担比率（分子）の構造'!L$51</f>
        <v>4509</v>
      </c>
      <c r="N57" s="175"/>
      <c r="O57" s="175"/>
      <c r="P57" s="175">
        <f>'将来負担比率（分子）の構造'!M$51</f>
        <v>4347</v>
      </c>
    </row>
    <row r="58" spans="1:16" x14ac:dyDescent="0.15">
      <c r="A58" s="175" t="s">
        <v>41</v>
      </c>
      <c r="B58" s="175"/>
      <c r="C58" s="175"/>
      <c r="D58" s="175">
        <f>'将来負担比率（分子）の構造'!I$50</f>
        <v>764</v>
      </c>
      <c r="E58" s="175"/>
      <c r="F58" s="175"/>
      <c r="G58" s="175">
        <f>'将来負担比率（分子）の構造'!J$50</f>
        <v>638</v>
      </c>
      <c r="H58" s="175"/>
      <c r="I58" s="175"/>
      <c r="J58" s="175">
        <f>'将来負担比率（分子）の構造'!K$50</f>
        <v>825</v>
      </c>
      <c r="K58" s="175"/>
      <c r="L58" s="175"/>
      <c r="M58" s="175">
        <f>'将来負担比率（分子）の構造'!L$50</f>
        <v>989</v>
      </c>
      <c r="N58" s="175"/>
      <c r="O58" s="175"/>
      <c r="P58" s="175">
        <f>'将来負担比率（分子）の構造'!M$50</f>
        <v>1226</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988</v>
      </c>
      <c r="C62" s="175"/>
      <c r="D62" s="175"/>
      <c r="E62" s="175">
        <f>'将来負担比率（分子）の構造'!J$45</f>
        <v>960</v>
      </c>
      <c r="F62" s="175"/>
      <c r="G62" s="175"/>
      <c r="H62" s="175">
        <f>'将来負担比率（分子）の構造'!K$45</f>
        <v>930</v>
      </c>
      <c r="I62" s="175"/>
      <c r="J62" s="175"/>
      <c r="K62" s="175">
        <f>'将来負担比率（分子）の構造'!L$45</f>
        <v>883</v>
      </c>
      <c r="L62" s="175"/>
      <c r="M62" s="175"/>
      <c r="N62" s="175">
        <f>'将来負担比率（分子）の構造'!M$45</f>
        <v>706</v>
      </c>
      <c r="O62" s="175"/>
      <c r="P62" s="175"/>
    </row>
    <row r="63" spans="1:16" x14ac:dyDescent="0.15">
      <c r="A63" s="175" t="s">
        <v>34</v>
      </c>
      <c r="B63" s="175">
        <f>'将来負担比率（分子）の構造'!I$44</f>
        <v>515</v>
      </c>
      <c r="C63" s="175"/>
      <c r="D63" s="175"/>
      <c r="E63" s="175">
        <f>'将来負担比率（分子）の構造'!J$44</f>
        <v>520</v>
      </c>
      <c r="F63" s="175"/>
      <c r="G63" s="175"/>
      <c r="H63" s="175">
        <f>'将来負担比率（分子）の構造'!K$44</f>
        <v>612</v>
      </c>
      <c r="I63" s="175"/>
      <c r="J63" s="175"/>
      <c r="K63" s="175">
        <f>'将来負担比率（分子）の構造'!L$44</f>
        <v>633</v>
      </c>
      <c r="L63" s="175"/>
      <c r="M63" s="175"/>
      <c r="N63" s="175">
        <f>'将来負担比率（分子）の構造'!M$44</f>
        <v>776</v>
      </c>
      <c r="O63" s="175"/>
      <c r="P63" s="175"/>
    </row>
    <row r="64" spans="1:16" x14ac:dyDescent="0.15">
      <c r="A64" s="175" t="s">
        <v>33</v>
      </c>
      <c r="B64" s="175">
        <f>'将来負担比率（分子）の構造'!I$43</f>
        <v>4983</v>
      </c>
      <c r="C64" s="175"/>
      <c r="D64" s="175"/>
      <c r="E64" s="175">
        <f>'将来負担比率（分子）の構造'!J$43</f>
        <v>3940</v>
      </c>
      <c r="F64" s="175"/>
      <c r="G64" s="175"/>
      <c r="H64" s="175">
        <f>'将来負担比率（分子）の構造'!K$43</f>
        <v>3443</v>
      </c>
      <c r="I64" s="175"/>
      <c r="J64" s="175"/>
      <c r="K64" s="175">
        <f>'将来負担比率（分子）の構造'!L$43</f>
        <v>2829</v>
      </c>
      <c r="L64" s="175"/>
      <c r="M64" s="175"/>
      <c r="N64" s="175">
        <f>'将来負担比率（分子）の構造'!M$43</f>
        <v>2773</v>
      </c>
      <c r="O64" s="175"/>
      <c r="P64" s="175"/>
    </row>
    <row r="65" spans="1:16" x14ac:dyDescent="0.15">
      <c r="A65" s="175" t="s">
        <v>32</v>
      </c>
      <c r="B65" s="175">
        <f>'将来負担比率（分子）の構造'!I$42</f>
        <v>6628</v>
      </c>
      <c r="C65" s="175"/>
      <c r="D65" s="175"/>
      <c r="E65" s="175">
        <f>'将来負担比率（分子）の構造'!J$42</f>
        <v>6627</v>
      </c>
      <c r="F65" s="175"/>
      <c r="G65" s="175"/>
      <c r="H65" s="175">
        <f>'将来負担比率（分子）の構造'!K$42</f>
        <v>5882</v>
      </c>
      <c r="I65" s="175"/>
      <c r="J65" s="175"/>
      <c r="K65" s="175">
        <f>'将来負担比率（分子）の構造'!L$42</f>
        <v>4435</v>
      </c>
      <c r="L65" s="175"/>
      <c r="M65" s="175"/>
      <c r="N65" s="175">
        <f>'将来負担比率（分子）の構造'!M$42</f>
        <v>4271</v>
      </c>
      <c r="O65" s="175"/>
      <c r="P65" s="175"/>
    </row>
    <row r="66" spans="1:16" x14ac:dyDescent="0.15">
      <c r="A66" s="175" t="s">
        <v>31</v>
      </c>
      <c r="B66" s="175">
        <f>'将来負担比率（分子）の構造'!I$41</f>
        <v>5773</v>
      </c>
      <c r="C66" s="175"/>
      <c r="D66" s="175"/>
      <c r="E66" s="175">
        <f>'将来負担比率（分子）の構造'!J$41</f>
        <v>5730</v>
      </c>
      <c r="F66" s="175"/>
      <c r="G66" s="175"/>
      <c r="H66" s="175">
        <f>'将来負担比率（分子）の構造'!K$41</f>
        <v>5752</v>
      </c>
      <c r="I66" s="175"/>
      <c r="J66" s="175"/>
      <c r="K66" s="175">
        <f>'将来負担比率（分子）の構造'!L$41</f>
        <v>5829</v>
      </c>
      <c r="L66" s="175"/>
      <c r="M66" s="175"/>
      <c r="N66" s="175">
        <f>'将来負担比率（分子）の構造'!M$41</f>
        <v>5938</v>
      </c>
      <c r="O66" s="175"/>
      <c r="P66" s="175"/>
    </row>
    <row r="67" spans="1:16" x14ac:dyDescent="0.15">
      <c r="A67" s="175" t="s">
        <v>75</v>
      </c>
      <c r="B67" s="175" t="e">
        <f>NA()</f>
        <v>#N/A</v>
      </c>
      <c r="C67" s="175">
        <f>IF(ISNUMBER('将来負担比率（分子）の構造'!I$53), IF('将来負担比率（分子）の構造'!I$53 &lt; 0, 0, '将来負担比率（分子）の構造'!I$53), NA())</f>
        <v>3234</v>
      </c>
      <c r="D67" s="175" t="e">
        <f>NA()</f>
        <v>#N/A</v>
      </c>
      <c r="E67" s="175" t="e">
        <f>NA()</f>
        <v>#N/A</v>
      </c>
      <c r="F67" s="175">
        <f>IF(ISNUMBER('将来負担比率（分子）の構造'!J$53), IF('将来負担比率（分子）の構造'!J$53 &lt; 0, 0, '将来負担比率（分子）の構造'!J$53), NA())</f>
        <v>2493</v>
      </c>
      <c r="G67" s="175" t="e">
        <f>NA()</f>
        <v>#N/A</v>
      </c>
      <c r="H67" s="175" t="e">
        <f>NA()</f>
        <v>#N/A</v>
      </c>
      <c r="I67" s="175">
        <f>IF(ISNUMBER('将来負担比率（分子）の構造'!K$53), IF('将来負担比率（分子）の構造'!K$53 &lt; 0, 0, '将来負担比率（分子）の構造'!K$53), NA())</f>
        <v>2070</v>
      </c>
      <c r="J67" s="175" t="e">
        <f>NA()</f>
        <v>#N/A</v>
      </c>
      <c r="K67" s="175" t="e">
        <f>NA()</f>
        <v>#N/A</v>
      </c>
      <c r="L67" s="175">
        <f>IF(ISNUMBER('将来負担比率（分子）の構造'!L$53), IF('将来負担比率（分子）の構造'!L$53 &lt; 0, 0, '将来負担比率（分子）の構造'!L$53), NA())</f>
        <v>1607</v>
      </c>
      <c r="M67" s="175" t="e">
        <f>NA()</f>
        <v>#N/A</v>
      </c>
      <c r="N67" s="175" t="e">
        <f>NA()</f>
        <v>#N/A</v>
      </c>
      <c r="O67" s="175">
        <f>IF(ISNUMBER('将来負担比率（分子）の構造'!M$53), IF('将来負担比率（分子）の構造'!M$53 &lt; 0, 0, '将来負担比率（分子）の構造'!M$53), NA())</f>
        <v>1459</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492</v>
      </c>
      <c r="C72" s="179">
        <f>基金残高に係る経年分析!G55</f>
        <v>575</v>
      </c>
      <c r="D72" s="179">
        <f>基金残高に係る経年分析!H55</f>
        <v>765</v>
      </c>
    </row>
    <row r="73" spans="1:16" x14ac:dyDescent="0.15">
      <c r="A73" s="178" t="s">
        <v>78</v>
      </c>
      <c r="B73" s="179">
        <f>基金残高に係る経年分析!F56</f>
        <v>54</v>
      </c>
      <c r="C73" s="179">
        <f>基金残高に係る経年分析!G56</f>
        <v>54</v>
      </c>
      <c r="D73" s="179">
        <f>基金残高に係る経年分析!H56</f>
        <v>54</v>
      </c>
    </row>
    <row r="74" spans="1:16" x14ac:dyDescent="0.15">
      <c r="A74" s="178" t="s">
        <v>79</v>
      </c>
      <c r="B74" s="179">
        <f>基金残高に係る経年分析!F57</f>
        <v>135</v>
      </c>
      <c r="C74" s="179">
        <f>基金残高に係る経年分析!G57</f>
        <v>116</v>
      </c>
      <c r="D74" s="179">
        <f>基金残高に係る経年分析!H57</f>
        <v>120</v>
      </c>
    </row>
  </sheetData>
  <sheetProtection algorithmName="SHA-512" hashValue="7TpxC583lsI2rT6hUXEl2+o0WN1znXEwZRFp/EYrDWL4VHYOK5zYgkbZTq98lXuCr3cPfp2b/bRgAG49fxFyRg==" saltValue="6apnWISsERmWktRSmPu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9" workbookViewId="0">
      <selection activeCell="CZ36" sqref="CZ36:DC36"/>
    </sheetView>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216</v>
      </c>
      <c r="DI1" s="614"/>
      <c r="DJ1" s="614"/>
      <c r="DK1" s="614"/>
      <c r="DL1" s="614"/>
      <c r="DM1" s="614"/>
      <c r="DN1" s="615"/>
      <c r="DO1" s="215"/>
      <c r="DP1" s="613" t="s">
        <v>217</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218</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222</v>
      </c>
      <c r="S4" s="617"/>
      <c r="T4" s="617"/>
      <c r="U4" s="617"/>
      <c r="V4" s="617"/>
      <c r="W4" s="617"/>
      <c r="X4" s="617"/>
      <c r="Y4" s="618"/>
      <c r="Z4" s="616" t="s">
        <v>223</v>
      </c>
      <c r="AA4" s="617"/>
      <c r="AB4" s="617"/>
      <c r="AC4" s="618"/>
      <c r="AD4" s="616" t="s">
        <v>224</v>
      </c>
      <c r="AE4" s="617"/>
      <c r="AF4" s="617"/>
      <c r="AG4" s="617"/>
      <c r="AH4" s="617"/>
      <c r="AI4" s="617"/>
      <c r="AJ4" s="617"/>
      <c r="AK4" s="618"/>
      <c r="AL4" s="616" t="s">
        <v>223</v>
      </c>
      <c r="AM4" s="617"/>
      <c r="AN4" s="617"/>
      <c r="AO4" s="618"/>
      <c r="AP4" s="619" t="s">
        <v>225</v>
      </c>
      <c r="AQ4" s="619"/>
      <c r="AR4" s="619"/>
      <c r="AS4" s="619"/>
      <c r="AT4" s="619"/>
      <c r="AU4" s="619"/>
      <c r="AV4" s="619"/>
      <c r="AW4" s="619"/>
      <c r="AX4" s="619"/>
      <c r="AY4" s="619"/>
      <c r="AZ4" s="619"/>
      <c r="BA4" s="619"/>
      <c r="BB4" s="619"/>
      <c r="BC4" s="619"/>
      <c r="BD4" s="619"/>
      <c r="BE4" s="619"/>
      <c r="BF4" s="619"/>
      <c r="BG4" s="619" t="s">
        <v>226</v>
      </c>
      <c r="BH4" s="619"/>
      <c r="BI4" s="619"/>
      <c r="BJ4" s="619"/>
      <c r="BK4" s="619"/>
      <c r="BL4" s="619"/>
      <c r="BM4" s="619"/>
      <c r="BN4" s="619"/>
      <c r="BO4" s="619" t="s">
        <v>223</v>
      </c>
      <c r="BP4" s="619"/>
      <c r="BQ4" s="619"/>
      <c r="BR4" s="619"/>
      <c r="BS4" s="619" t="s">
        <v>227</v>
      </c>
      <c r="BT4" s="619"/>
      <c r="BU4" s="619"/>
      <c r="BV4" s="619"/>
      <c r="BW4" s="619"/>
      <c r="BX4" s="619"/>
      <c r="BY4" s="619"/>
      <c r="BZ4" s="619"/>
      <c r="CA4" s="619"/>
      <c r="CB4" s="619"/>
      <c r="CD4" s="616" t="s">
        <v>228</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229</v>
      </c>
      <c r="C5" s="621"/>
      <c r="D5" s="621"/>
      <c r="E5" s="621"/>
      <c r="F5" s="621"/>
      <c r="G5" s="621"/>
      <c r="H5" s="621"/>
      <c r="I5" s="621"/>
      <c r="J5" s="621"/>
      <c r="K5" s="621"/>
      <c r="L5" s="621"/>
      <c r="M5" s="621"/>
      <c r="N5" s="621"/>
      <c r="O5" s="621"/>
      <c r="P5" s="621"/>
      <c r="Q5" s="622"/>
      <c r="R5" s="623">
        <v>1920953</v>
      </c>
      <c r="S5" s="624"/>
      <c r="T5" s="624"/>
      <c r="U5" s="624"/>
      <c r="V5" s="624"/>
      <c r="W5" s="624"/>
      <c r="X5" s="624"/>
      <c r="Y5" s="625"/>
      <c r="Z5" s="626">
        <v>19.2</v>
      </c>
      <c r="AA5" s="626"/>
      <c r="AB5" s="626"/>
      <c r="AC5" s="626"/>
      <c r="AD5" s="627">
        <v>1920953</v>
      </c>
      <c r="AE5" s="627"/>
      <c r="AF5" s="627"/>
      <c r="AG5" s="627"/>
      <c r="AH5" s="627"/>
      <c r="AI5" s="627"/>
      <c r="AJ5" s="627"/>
      <c r="AK5" s="627"/>
      <c r="AL5" s="628">
        <v>47.9</v>
      </c>
      <c r="AM5" s="629"/>
      <c r="AN5" s="629"/>
      <c r="AO5" s="630"/>
      <c r="AP5" s="620" t="s">
        <v>230</v>
      </c>
      <c r="AQ5" s="621"/>
      <c r="AR5" s="621"/>
      <c r="AS5" s="621"/>
      <c r="AT5" s="621"/>
      <c r="AU5" s="621"/>
      <c r="AV5" s="621"/>
      <c r="AW5" s="621"/>
      <c r="AX5" s="621"/>
      <c r="AY5" s="621"/>
      <c r="AZ5" s="621"/>
      <c r="BA5" s="621"/>
      <c r="BB5" s="621"/>
      <c r="BC5" s="621"/>
      <c r="BD5" s="621"/>
      <c r="BE5" s="621"/>
      <c r="BF5" s="622"/>
      <c r="BG5" s="634">
        <v>1920953</v>
      </c>
      <c r="BH5" s="635"/>
      <c r="BI5" s="635"/>
      <c r="BJ5" s="635"/>
      <c r="BK5" s="635"/>
      <c r="BL5" s="635"/>
      <c r="BM5" s="635"/>
      <c r="BN5" s="636"/>
      <c r="BO5" s="637">
        <v>100</v>
      </c>
      <c r="BP5" s="637"/>
      <c r="BQ5" s="637"/>
      <c r="BR5" s="637"/>
      <c r="BS5" s="638">
        <v>23484</v>
      </c>
      <c r="BT5" s="638"/>
      <c r="BU5" s="638"/>
      <c r="BV5" s="638"/>
      <c r="BW5" s="638"/>
      <c r="BX5" s="638"/>
      <c r="BY5" s="638"/>
      <c r="BZ5" s="638"/>
      <c r="CA5" s="638"/>
      <c r="CB5" s="642"/>
      <c r="CD5" s="616" t="s">
        <v>225</v>
      </c>
      <c r="CE5" s="617"/>
      <c r="CF5" s="617"/>
      <c r="CG5" s="617"/>
      <c r="CH5" s="617"/>
      <c r="CI5" s="617"/>
      <c r="CJ5" s="617"/>
      <c r="CK5" s="617"/>
      <c r="CL5" s="617"/>
      <c r="CM5" s="617"/>
      <c r="CN5" s="617"/>
      <c r="CO5" s="617"/>
      <c r="CP5" s="617"/>
      <c r="CQ5" s="618"/>
      <c r="CR5" s="616" t="s">
        <v>231</v>
      </c>
      <c r="CS5" s="617"/>
      <c r="CT5" s="617"/>
      <c r="CU5" s="617"/>
      <c r="CV5" s="617"/>
      <c r="CW5" s="617"/>
      <c r="CX5" s="617"/>
      <c r="CY5" s="618"/>
      <c r="CZ5" s="616" t="s">
        <v>223</v>
      </c>
      <c r="DA5" s="617"/>
      <c r="DB5" s="617"/>
      <c r="DC5" s="618"/>
      <c r="DD5" s="616" t="s">
        <v>232</v>
      </c>
      <c r="DE5" s="617"/>
      <c r="DF5" s="617"/>
      <c r="DG5" s="617"/>
      <c r="DH5" s="617"/>
      <c r="DI5" s="617"/>
      <c r="DJ5" s="617"/>
      <c r="DK5" s="617"/>
      <c r="DL5" s="617"/>
      <c r="DM5" s="617"/>
      <c r="DN5" s="617"/>
      <c r="DO5" s="617"/>
      <c r="DP5" s="618"/>
      <c r="DQ5" s="616" t="s">
        <v>233</v>
      </c>
      <c r="DR5" s="617"/>
      <c r="DS5" s="617"/>
      <c r="DT5" s="617"/>
      <c r="DU5" s="617"/>
      <c r="DV5" s="617"/>
      <c r="DW5" s="617"/>
      <c r="DX5" s="617"/>
      <c r="DY5" s="617"/>
      <c r="DZ5" s="617"/>
      <c r="EA5" s="617"/>
      <c r="EB5" s="617"/>
      <c r="EC5" s="618"/>
    </row>
    <row r="6" spans="2:143" ht="11.25" customHeight="1" x14ac:dyDescent="0.15">
      <c r="B6" s="631" t="s">
        <v>234</v>
      </c>
      <c r="C6" s="632"/>
      <c r="D6" s="632"/>
      <c r="E6" s="632"/>
      <c r="F6" s="632"/>
      <c r="G6" s="632"/>
      <c r="H6" s="632"/>
      <c r="I6" s="632"/>
      <c r="J6" s="632"/>
      <c r="K6" s="632"/>
      <c r="L6" s="632"/>
      <c r="M6" s="632"/>
      <c r="N6" s="632"/>
      <c r="O6" s="632"/>
      <c r="P6" s="632"/>
      <c r="Q6" s="633"/>
      <c r="R6" s="634">
        <v>49608</v>
      </c>
      <c r="S6" s="635"/>
      <c r="T6" s="635"/>
      <c r="U6" s="635"/>
      <c r="V6" s="635"/>
      <c r="W6" s="635"/>
      <c r="X6" s="635"/>
      <c r="Y6" s="636"/>
      <c r="Z6" s="637">
        <v>0.5</v>
      </c>
      <c r="AA6" s="637"/>
      <c r="AB6" s="637"/>
      <c r="AC6" s="637"/>
      <c r="AD6" s="638">
        <v>49608</v>
      </c>
      <c r="AE6" s="638"/>
      <c r="AF6" s="638"/>
      <c r="AG6" s="638"/>
      <c r="AH6" s="638"/>
      <c r="AI6" s="638"/>
      <c r="AJ6" s="638"/>
      <c r="AK6" s="638"/>
      <c r="AL6" s="639">
        <v>1.2</v>
      </c>
      <c r="AM6" s="640"/>
      <c r="AN6" s="640"/>
      <c r="AO6" s="641"/>
      <c r="AP6" s="631" t="s">
        <v>235</v>
      </c>
      <c r="AQ6" s="632"/>
      <c r="AR6" s="632"/>
      <c r="AS6" s="632"/>
      <c r="AT6" s="632"/>
      <c r="AU6" s="632"/>
      <c r="AV6" s="632"/>
      <c r="AW6" s="632"/>
      <c r="AX6" s="632"/>
      <c r="AY6" s="632"/>
      <c r="AZ6" s="632"/>
      <c r="BA6" s="632"/>
      <c r="BB6" s="632"/>
      <c r="BC6" s="632"/>
      <c r="BD6" s="632"/>
      <c r="BE6" s="632"/>
      <c r="BF6" s="633"/>
      <c r="BG6" s="634">
        <v>1920953</v>
      </c>
      <c r="BH6" s="635"/>
      <c r="BI6" s="635"/>
      <c r="BJ6" s="635"/>
      <c r="BK6" s="635"/>
      <c r="BL6" s="635"/>
      <c r="BM6" s="635"/>
      <c r="BN6" s="636"/>
      <c r="BO6" s="637">
        <v>100</v>
      </c>
      <c r="BP6" s="637"/>
      <c r="BQ6" s="637"/>
      <c r="BR6" s="637"/>
      <c r="BS6" s="638">
        <v>23484</v>
      </c>
      <c r="BT6" s="638"/>
      <c r="BU6" s="638"/>
      <c r="BV6" s="638"/>
      <c r="BW6" s="638"/>
      <c r="BX6" s="638"/>
      <c r="BY6" s="638"/>
      <c r="BZ6" s="638"/>
      <c r="CA6" s="638"/>
      <c r="CB6" s="642"/>
      <c r="CD6" s="620" t="s">
        <v>236</v>
      </c>
      <c r="CE6" s="621"/>
      <c r="CF6" s="621"/>
      <c r="CG6" s="621"/>
      <c r="CH6" s="621"/>
      <c r="CI6" s="621"/>
      <c r="CJ6" s="621"/>
      <c r="CK6" s="621"/>
      <c r="CL6" s="621"/>
      <c r="CM6" s="621"/>
      <c r="CN6" s="621"/>
      <c r="CO6" s="621"/>
      <c r="CP6" s="621"/>
      <c r="CQ6" s="622"/>
      <c r="CR6" s="634">
        <v>98309</v>
      </c>
      <c r="CS6" s="635"/>
      <c r="CT6" s="635"/>
      <c r="CU6" s="635"/>
      <c r="CV6" s="635"/>
      <c r="CW6" s="635"/>
      <c r="CX6" s="635"/>
      <c r="CY6" s="636"/>
      <c r="CZ6" s="628">
        <v>1</v>
      </c>
      <c r="DA6" s="629"/>
      <c r="DB6" s="629"/>
      <c r="DC6" s="645"/>
      <c r="DD6" s="643" t="s">
        <v>176</v>
      </c>
      <c r="DE6" s="635"/>
      <c r="DF6" s="635"/>
      <c r="DG6" s="635"/>
      <c r="DH6" s="635"/>
      <c r="DI6" s="635"/>
      <c r="DJ6" s="635"/>
      <c r="DK6" s="635"/>
      <c r="DL6" s="635"/>
      <c r="DM6" s="635"/>
      <c r="DN6" s="635"/>
      <c r="DO6" s="635"/>
      <c r="DP6" s="636"/>
      <c r="DQ6" s="643">
        <v>98309</v>
      </c>
      <c r="DR6" s="635"/>
      <c r="DS6" s="635"/>
      <c r="DT6" s="635"/>
      <c r="DU6" s="635"/>
      <c r="DV6" s="635"/>
      <c r="DW6" s="635"/>
      <c r="DX6" s="635"/>
      <c r="DY6" s="635"/>
      <c r="DZ6" s="635"/>
      <c r="EA6" s="635"/>
      <c r="EB6" s="635"/>
      <c r="EC6" s="644"/>
    </row>
    <row r="7" spans="2:143" ht="11.25" customHeight="1" x14ac:dyDescent="0.15">
      <c r="B7" s="631" t="s">
        <v>237</v>
      </c>
      <c r="C7" s="632"/>
      <c r="D7" s="632"/>
      <c r="E7" s="632"/>
      <c r="F7" s="632"/>
      <c r="G7" s="632"/>
      <c r="H7" s="632"/>
      <c r="I7" s="632"/>
      <c r="J7" s="632"/>
      <c r="K7" s="632"/>
      <c r="L7" s="632"/>
      <c r="M7" s="632"/>
      <c r="N7" s="632"/>
      <c r="O7" s="632"/>
      <c r="P7" s="632"/>
      <c r="Q7" s="633"/>
      <c r="R7" s="634">
        <v>934</v>
      </c>
      <c r="S7" s="635"/>
      <c r="T7" s="635"/>
      <c r="U7" s="635"/>
      <c r="V7" s="635"/>
      <c r="W7" s="635"/>
      <c r="X7" s="635"/>
      <c r="Y7" s="636"/>
      <c r="Z7" s="637">
        <v>0</v>
      </c>
      <c r="AA7" s="637"/>
      <c r="AB7" s="637"/>
      <c r="AC7" s="637"/>
      <c r="AD7" s="638">
        <v>934</v>
      </c>
      <c r="AE7" s="638"/>
      <c r="AF7" s="638"/>
      <c r="AG7" s="638"/>
      <c r="AH7" s="638"/>
      <c r="AI7" s="638"/>
      <c r="AJ7" s="638"/>
      <c r="AK7" s="638"/>
      <c r="AL7" s="639">
        <v>0</v>
      </c>
      <c r="AM7" s="640"/>
      <c r="AN7" s="640"/>
      <c r="AO7" s="641"/>
      <c r="AP7" s="631" t="s">
        <v>238</v>
      </c>
      <c r="AQ7" s="632"/>
      <c r="AR7" s="632"/>
      <c r="AS7" s="632"/>
      <c r="AT7" s="632"/>
      <c r="AU7" s="632"/>
      <c r="AV7" s="632"/>
      <c r="AW7" s="632"/>
      <c r="AX7" s="632"/>
      <c r="AY7" s="632"/>
      <c r="AZ7" s="632"/>
      <c r="BA7" s="632"/>
      <c r="BB7" s="632"/>
      <c r="BC7" s="632"/>
      <c r="BD7" s="632"/>
      <c r="BE7" s="632"/>
      <c r="BF7" s="633"/>
      <c r="BG7" s="634">
        <v>701214</v>
      </c>
      <c r="BH7" s="635"/>
      <c r="BI7" s="635"/>
      <c r="BJ7" s="635"/>
      <c r="BK7" s="635"/>
      <c r="BL7" s="635"/>
      <c r="BM7" s="635"/>
      <c r="BN7" s="636"/>
      <c r="BO7" s="637">
        <v>36.5</v>
      </c>
      <c r="BP7" s="637"/>
      <c r="BQ7" s="637"/>
      <c r="BR7" s="637"/>
      <c r="BS7" s="638">
        <v>23484</v>
      </c>
      <c r="BT7" s="638"/>
      <c r="BU7" s="638"/>
      <c r="BV7" s="638"/>
      <c r="BW7" s="638"/>
      <c r="BX7" s="638"/>
      <c r="BY7" s="638"/>
      <c r="BZ7" s="638"/>
      <c r="CA7" s="638"/>
      <c r="CB7" s="642"/>
      <c r="CD7" s="631" t="s">
        <v>239</v>
      </c>
      <c r="CE7" s="632"/>
      <c r="CF7" s="632"/>
      <c r="CG7" s="632"/>
      <c r="CH7" s="632"/>
      <c r="CI7" s="632"/>
      <c r="CJ7" s="632"/>
      <c r="CK7" s="632"/>
      <c r="CL7" s="632"/>
      <c r="CM7" s="632"/>
      <c r="CN7" s="632"/>
      <c r="CO7" s="632"/>
      <c r="CP7" s="632"/>
      <c r="CQ7" s="633"/>
      <c r="CR7" s="634">
        <v>3438000</v>
      </c>
      <c r="CS7" s="635"/>
      <c r="CT7" s="635"/>
      <c r="CU7" s="635"/>
      <c r="CV7" s="635"/>
      <c r="CW7" s="635"/>
      <c r="CX7" s="635"/>
      <c r="CY7" s="636"/>
      <c r="CZ7" s="637">
        <v>34.700000000000003</v>
      </c>
      <c r="DA7" s="637"/>
      <c r="DB7" s="637"/>
      <c r="DC7" s="637"/>
      <c r="DD7" s="643">
        <v>129503</v>
      </c>
      <c r="DE7" s="635"/>
      <c r="DF7" s="635"/>
      <c r="DG7" s="635"/>
      <c r="DH7" s="635"/>
      <c r="DI7" s="635"/>
      <c r="DJ7" s="635"/>
      <c r="DK7" s="635"/>
      <c r="DL7" s="635"/>
      <c r="DM7" s="635"/>
      <c r="DN7" s="635"/>
      <c r="DO7" s="635"/>
      <c r="DP7" s="636"/>
      <c r="DQ7" s="643">
        <v>1547758</v>
      </c>
      <c r="DR7" s="635"/>
      <c r="DS7" s="635"/>
      <c r="DT7" s="635"/>
      <c r="DU7" s="635"/>
      <c r="DV7" s="635"/>
      <c r="DW7" s="635"/>
      <c r="DX7" s="635"/>
      <c r="DY7" s="635"/>
      <c r="DZ7" s="635"/>
      <c r="EA7" s="635"/>
      <c r="EB7" s="635"/>
      <c r="EC7" s="644"/>
    </row>
    <row r="8" spans="2:143" ht="11.25" customHeight="1" x14ac:dyDescent="0.15">
      <c r="B8" s="631" t="s">
        <v>240</v>
      </c>
      <c r="C8" s="632"/>
      <c r="D8" s="632"/>
      <c r="E8" s="632"/>
      <c r="F8" s="632"/>
      <c r="G8" s="632"/>
      <c r="H8" s="632"/>
      <c r="I8" s="632"/>
      <c r="J8" s="632"/>
      <c r="K8" s="632"/>
      <c r="L8" s="632"/>
      <c r="M8" s="632"/>
      <c r="N8" s="632"/>
      <c r="O8" s="632"/>
      <c r="P8" s="632"/>
      <c r="Q8" s="633"/>
      <c r="R8" s="634">
        <v>4029</v>
      </c>
      <c r="S8" s="635"/>
      <c r="T8" s="635"/>
      <c r="U8" s="635"/>
      <c r="V8" s="635"/>
      <c r="W8" s="635"/>
      <c r="X8" s="635"/>
      <c r="Y8" s="636"/>
      <c r="Z8" s="637">
        <v>0</v>
      </c>
      <c r="AA8" s="637"/>
      <c r="AB8" s="637"/>
      <c r="AC8" s="637"/>
      <c r="AD8" s="638">
        <v>4029</v>
      </c>
      <c r="AE8" s="638"/>
      <c r="AF8" s="638"/>
      <c r="AG8" s="638"/>
      <c r="AH8" s="638"/>
      <c r="AI8" s="638"/>
      <c r="AJ8" s="638"/>
      <c r="AK8" s="638"/>
      <c r="AL8" s="639">
        <v>0.1</v>
      </c>
      <c r="AM8" s="640"/>
      <c r="AN8" s="640"/>
      <c r="AO8" s="641"/>
      <c r="AP8" s="631" t="s">
        <v>241</v>
      </c>
      <c r="AQ8" s="632"/>
      <c r="AR8" s="632"/>
      <c r="AS8" s="632"/>
      <c r="AT8" s="632"/>
      <c r="AU8" s="632"/>
      <c r="AV8" s="632"/>
      <c r="AW8" s="632"/>
      <c r="AX8" s="632"/>
      <c r="AY8" s="632"/>
      <c r="AZ8" s="632"/>
      <c r="BA8" s="632"/>
      <c r="BB8" s="632"/>
      <c r="BC8" s="632"/>
      <c r="BD8" s="632"/>
      <c r="BE8" s="632"/>
      <c r="BF8" s="633"/>
      <c r="BG8" s="634">
        <v>25865</v>
      </c>
      <c r="BH8" s="635"/>
      <c r="BI8" s="635"/>
      <c r="BJ8" s="635"/>
      <c r="BK8" s="635"/>
      <c r="BL8" s="635"/>
      <c r="BM8" s="635"/>
      <c r="BN8" s="636"/>
      <c r="BO8" s="637">
        <v>1.3</v>
      </c>
      <c r="BP8" s="637"/>
      <c r="BQ8" s="637"/>
      <c r="BR8" s="637"/>
      <c r="BS8" s="643" t="s">
        <v>176</v>
      </c>
      <c r="BT8" s="635"/>
      <c r="BU8" s="635"/>
      <c r="BV8" s="635"/>
      <c r="BW8" s="635"/>
      <c r="BX8" s="635"/>
      <c r="BY8" s="635"/>
      <c r="BZ8" s="635"/>
      <c r="CA8" s="635"/>
      <c r="CB8" s="644"/>
      <c r="CD8" s="631" t="s">
        <v>242</v>
      </c>
      <c r="CE8" s="632"/>
      <c r="CF8" s="632"/>
      <c r="CG8" s="632"/>
      <c r="CH8" s="632"/>
      <c r="CI8" s="632"/>
      <c r="CJ8" s="632"/>
      <c r="CK8" s="632"/>
      <c r="CL8" s="632"/>
      <c r="CM8" s="632"/>
      <c r="CN8" s="632"/>
      <c r="CO8" s="632"/>
      <c r="CP8" s="632"/>
      <c r="CQ8" s="633"/>
      <c r="CR8" s="634">
        <v>2695771</v>
      </c>
      <c r="CS8" s="635"/>
      <c r="CT8" s="635"/>
      <c r="CU8" s="635"/>
      <c r="CV8" s="635"/>
      <c r="CW8" s="635"/>
      <c r="CX8" s="635"/>
      <c r="CY8" s="636"/>
      <c r="CZ8" s="637">
        <v>27.2</v>
      </c>
      <c r="DA8" s="637"/>
      <c r="DB8" s="637"/>
      <c r="DC8" s="637"/>
      <c r="DD8" s="643">
        <v>427346</v>
      </c>
      <c r="DE8" s="635"/>
      <c r="DF8" s="635"/>
      <c r="DG8" s="635"/>
      <c r="DH8" s="635"/>
      <c r="DI8" s="635"/>
      <c r="DJ8" s="635"/>
      <c r="DK8" s="635"/>
      <c r="DL8" s="635"/>
      <c r="DM8" s="635"/>
      <c r="DN8" s="635"/>
      <c r="DO8" s="635"/>
      <c r="DP8" s="636"/>
      <c r="DQ8" s="643">
        <v>1168323</v>
      </c>
      <c r="DR8" s="635"/>
      <c r="DS8" s="635"/>
      <c r="DT8" s="635"/>
      <c r="DU8" s="635"/>
      <c r="DV8" s="635"/>
      <c r="DW8" s="635"/>
      <c r="DX8" s="635"/>
      <c r="DY8" s="635"/>
      <c r="DZ8" s="635"/>
      <c r="EA8" s="635"/>
      <c r="EB8" s="635"/>
      <c r="EC8" s="644"/>
    </row>
    <row r="9" spans="2:143" ht="11.25" customHeight="1" x14ac:dyDescent="0.15">
      <c r="B9" s="631" t="s">
        <v>243</v>
      </c>
      <c r="C9" s="632"/>
      <c r="D9" s="632"/>
      <c r="E9" s="632"/>
      <c r="F9" s="632"/>
      <c r="G9" s="632"/>
      <c r="H9" s="632"/>
      <c r="I9" s="632"/>
      <c r="J9" s="632"/>
      <c r="K9" s="632"/>
      <c r="L9" s="632"/>
      <c r="M9" s="632"/>
      <c r="N9" s="632"/>
      <c r="O9" s="632"/>
      <c r="P9" s="632"/>
      <c r="Q9" s="633"/>
      <c r="R9" s="634">
        <v>3911</v>
      </c>
      <c r="S9" s="635"/>
      <c r="T9" s="635"/>
      <c r="U9" s="635"/>
      <c r="V9" s="635"/>
      <c r="W9" s="635"/>
      <c r="X9" s="635"/>
      <c r="Y9" s="636"/>
      <c r="Z9" s="637">
        <v>0</v>
      </c>
      <c r="AA9" s="637"/>
      <c r="AB9" s="637"/>
      <c r="AC9" s="637"/>
      <c r="AD9" s="638">
        <v>3911</v>
      </c>
      <c r="AE9" s="638"/>
      <c r="AF9" s="638"/>
      <c r="AG9" s="638"/>
      <c r="AH9" s="638"/>
      <c r="AI9" s="638"/>
      <c r="AJ9" s="638"/>
      <c r="AK9" s="638"/>
      <c r="AL9" s="639">
        <v>0.1</v>
      </c>
      <c r="AM9" s="640"/>
      <c r="AN9" s="640"/>
      <c r="AO9" s="641"/>
      <c r="AP9" s="631" t="s">
        <v>244</v>
      </c>
      <c r="AQ9" s="632"/>
      <c r="AR9" s="632"/>
      <c r="AS9" s="632"/>
      <c r="AT9" s="632"/>
      <c r="AU9" s="632"/>
      <c r="AV9" s="632"/>
      <c r="AW9" s="632"/>
      <c r="AX9" s="632"/>
      <c r="AY9" s="632"/>
      <c r="AZ9" s="632"/>
      <c r="BA9" s="632"/>
      <c r="BB9" s="632"/>
      <c r="BC9" s="632"/>
      <c r="BD9" s="632"/>
      <c r="BE9" s="632"/>
      <c r="BF9" s="633"/>
      <c r="BG9" s="634">
        <v>519817</v>
      </c>
      <c r="BH9" s="635"/>
      <c r="BI9" s="635"/>
      <c r="BJ9" s="635"/>
      <c r="BK9" s="635"/>
      <c r="BL9" s="635"/>
      <c r="BM9" s="635"/>
      <c r="BN9" s="636"/>
      <c r="BO9" s="637">
        <v>27.1</v>
      </c>
      <c r="BP9" s="637"/>
      <c r="BQ9" s="637"/>
      <c r="BR9" s="637"/>
      <c r="BS9" s="643" t="s">
        <v>245</v>
      </c>
      <c r="BT9" s="635"/>
      <c r="BU9" s="635"/>
      <c r="BV9" s="635"/>
      <c r="BW9" s="635"/>
      <c r="BX9" s="635"/>
      <c r="BY9" s="635"/>
      <c r="BZ9" s="635"/>
      <c r="CA9" s="635"/>
      <c r="CB9" s="644"/>
      <c r="CD9" s="631" t="s">
        <v>246</v>
      </c>
      <c r="CE9" s="632"/>
      <c r="CF9" s="632"/>
      <c r="CG9" s="632"/>
      <c r="CH9" s="632"/>
      <c r="CI9" s="632"/>
      <c r="CJ9" s="632"/>
      <c r="CK9" s="632"/>
      <c r="CL9" s="632"/>
      <c r="CM9" s="632"/>
      <c r="CN9" s="632"/>
      <c r="CO9" s="632"/>
      <c r="CP9" s="632"/>
      <c r="CQ9" s="633"/>
      <c r="CR9" s="634">
        <v>654358</v>
      </c>
      <c r="CS9" s="635"/>
      <c r="CT9" s="635"/>
      <c r="CU9" s="635"/>
      <c r="CV9" s="635"/>
      <c r="CW9" s="635"/>
      <c r="CX9" s="635"/>
      <c r="CY9" s="636"/>
      <c r="CZ9" s="637">
        <v>6.6</v>
      </c>
      <c r="DA9" s="637"/>
      <c r="DB9" s="637"/>
      <c r="DC9" s="637"/>
      <c r="DD9" s="643">
        <v>3245</v>
      </c>
      <c r="DE9" s="635"/>
      <c r="DF9" s="635"/>
      <c r="DG9" s="635"/>
      <c r="DH9" s="635"/>
      <c r="DI9" s="635"/>
      <c r="DJ9" s="635"/>
      <c r="DK9" s="635"/>
      <c r="DL9" s="635"/>
      <c r="DM9" s="635"/>
      <c r="DN9" s="635"/>
      <c r="DO9" s="635"/>
      <c r="DP9" s="636"/>
      <c r="DQ9" s="643">
        <v>593527</v>
      </c>
      <c r="DR9" s="635"/>
      <c r="DS9" s="635"/>
      <c r="DT9" s="635"/>
      <c r="DU9" s="635"/>
      <c r="DV9" s="635"/>
      <c r="DW9" s="635"/>
      <c r="DX9" s="635"/>
      <c r="DY9" s="635"/>
      <c r="DZ9" s="635"/>
      <c r="EA9" s="635"/>
      <c r="EB9" s="635"/>
      <c r="EC9" s="644"/>
    </row>
    <row r="10" spans="2:143" ht="11.25" customHeight="1" x14ac:dyDescent="0.15">
      <c r="B10" s="631" t="s">
        <v>247</v>
      </c>
      <c r="C10" s="632"/>
      <c r="D10" s="632"/>
      <c r="E10" s="632"/>
      <c r="F10" s="632"/>
      <c r="G10" s="632"/>
      <c r="H10" s="632"/>
      <c r="I10" s="632"/>
      <c r="J10" s="632"/>
      <c r="K10" s="632"/>
      <c r="L10" s="632"/>
      <c r="M10" s="632"/>
      <c r="N10" s="632"/>
      <c r="O10" s="632"/>
      <c r="P10" s="632"/>
      <c r="Q10" s="633"/>
      <c r="R10" s="634" t="s">
        <v>176</v>
      </c>
      <c r="S10" s="635"/>
      <c r="T10" s="635"/>
      <c r="U10" s="635"/>
      <c r="V10" s="635"/>
      <c r="W10" s="635"/>
      <c r="X10" s="635"/>
      <c r="Y10" s="636"/>
      <c r="Z10" s="637" t="s">
        <v>245</v>
      </c>
      <c r="AA10" s="637"/>
      <c r="AB10" s="637"/>
      <c r="AC10" s="637"/>
      <c r="AD10" s="638" t="s">
        <v>245</v>
      </c>
      <c r="AE10" s="638"/>
      <c r="AF10" s="638"/>
      <c r="AG10" s="638"/>
      <c r="AH10" s="638"/>
      <c r="AI10" s="638"/>
      <c r="AJ10" s="638"/>
      <c r="AK10" s="638"/>
      <c r="AL10" s="639" t="s">
        <v>176</v>
      </c>
      <c r="AM10" s="640"/>
      <c r="AN10" s="640"/>
      <c r="AO10" s="641"/>
      <c r="AP10" s="631" t="s">
        <v>248</v>
      </c>
      <c r="AQ10" s="632"/>
      <c r="AR10" s="632"/>
      <c r="AS10" s="632"/>
      <c r="AT10" s="632"/>
      <c r="AU10" s="632"/>
      <c r="AV10" s="632"/>
      <c r="AW10" s="632"/>
      <c r="AX10" s="632"/>
      <c r="AY10" s="632"/>
      <c r="AZ10" s="632"/>
      <c r="BA10" s="632"/>
      <c r="BB10" s="632"/>
      <c r="BC10" s="632"/>
      <c r="BD10" s="632"/>
      <c r="BE10" s="632"/>
      <c r="BF10" s="633"/>
      <c r="BG10" s="634">
        <v>54156</v>
      </c>
      <c r="BH10" s="635"/>
      <c r="BI10" s="635"/>
      <c r="BJ10" s="635"/>
      <c r="BK10" s="635"/>
      <c r="BL10" s="635"/>
      <c r="BM10" s="635"/>
      <c r="BN10" s="636"/>
      <c r="BO10" s="637">
        <v>2.8</v>
      </c>
      <c r="BP10" s="637"/>
      <c r="BQ10" s="637"/>
      <c r="BR10" s="637"/>
      <c r="BS10" s="643" t="s">
        <v>176</v>
      </c>
      <c r="BT10" s="635"/>
      <c r="BU10" s="635"/>
      <c r="BV10" s="635"/>
      <c r="BW10" s="635"/>
      <c r="BX10" s="635"/>
      <c r="BY10" s="635"/>
      <c r="BZ10" s="635"/>
      <c r="CA10" s="635"/>
      <c r="CB10" s="644"/>
      <c r="CD10" s="631" t="s">
        <v>249</v>
      </c>
      <c r="CE10" s="632"/>
      <c r="CF10" s="632"/>
      <c r="CG10" s="632"/>
      <c r="CH10" s="632"/>
      <c r="CI10" s="632"/>
      <c r="CJ10" s="632"/>
      <c r="CK10" s="632"/>
      <c r="CL10" s="632"/>
      <c r="CM10" s="632"/>
      <c r="CN10" s="632"/>
      <c r="CO10" s="632"/>
      <c r="CP10" s="632"/>
      <c r="CQ10" s="633"/>
      <c r="CR10" s="634" t="s">
        <v>176</v>
      </c>
      <c r="CS10" s="635"/>
      <c r="CT10" s="635"/>
      <c r="CU10" s="635"/>
      <c r="CV10" s="635"/>
      <c r="CW10" s="635"/>
      <c r="CX10" s="635"/>
      <c r="CY10" s="636"/>
      <c r="CZ10" s="637" t="s">
        <v>245</v>
      </c>
      <c r="DA10" s="637"/>
      <c r="DB10" s="637"/>
      <c r="DC10" s="637"/>
      <c r="DD10" s="643" t="s">
        <v>176</v>
      </c>
      <c r="DE10" s="635"/>
      <c r="DF10" s="635"/>
      <c r="DG10" s="635"/>
      <c r="DH10" s="635"/>
      <c r="DI10" s="635"/>
      <c r="DJ10" s="635"/>
      <c r="DK10" s="635"/>
      <c r="DL10" s="635"/>
      <c r="DM10" s="635"/>
      <c r="DN10" s="635"/>
      <c r="DO10" s="635"/>
      <c r="DP10" s="636"/>
      <c r="DQ10" s="643" t="s">
        <v>176</v>
      </c>
      <c r="DR10" s="635"/>
      <c r="DS10" s="635"/>
      <c r="DT10" s="635"/>
      <c r="DU10" s="635"/>
      <c r="DV10" s="635"/>
      <c r="DW10" s="635"/>
      <c r="DX10" s="635"/>
      <c r="DY10" s="635"/>
      <c r="DZ10" s="635"/>
      <c r="EA10" s="635"/>
      <c r="EB10" s="635"/>
      <c r="EC10" s="644"/>
    </row>
    <row r="11" spans="2:143" ht="11.25" customHeight="1" x14ac:dyDescent="0.15">
      <c r="B11" s="631" t="s">
        <v>250</v>
      </c>
      <c r="C11" s="632"/>
      <c r="D11" s="632"/>
      <c r="E11" s="632"/>
      <c r="F11" s="632"/>
      <c r="G11" s="632"/>
      <c r="H11" s="632"/>
      <c r="I11" s="632"/>
      <c r="J11" s="632"/>
      <c r="K11" s="632"/>
      <c r="L11" s="632"/>
      <c r="M11" s="632"/>
      <c r="N11" s="632"/>
      <c r="O11" s="632"/>
      <c r="P11" s="632"/>
      <c r="Q11" s="633"/>
      <c r="R11" s="634">
        <v>355796</v>
      </c>
      <c r="S11" s="635"/>
      <c r="T11" s="635"/>
      <c r="U11" s="635"/>
      <c r="V11" s="635"/>
      <c r="W11" s="635"/>
      <c r="X11" s="635"/>
      <c r="Y11" s="636"/>
      <c r="Z11" s="639">
        <v>3.6</v>
      </c>
      <c r="AA11" s="640"/>
      <c r="AB11" s="640"/>
      <c r="AC11" s="646"/>
      <c r="AD11" s="643">
        <v>355796</v>
      </c>
      <c r="AE11" s="635"/>
      <c r="AF11" s="635"/>
      <c r="AG11" s="635"/>
      <c r="AH11" s="635"/>
      <c r="AI11" s="635"/>
      <c r="AJ11" s="635"/>
      <c r="AK11" s="636"/>
      <c r="AL11" s="639">
        <v>8.9</v>
      </c>
      <c r="AM11" s="640"/>
      <c r="AN11" s="640"/>
      <c r="AO11" s="641"/>
      <c r="AP11" s="631" t="s">
        <v>251</v>
      </c>
      <c r="AQ11" s="632"/>
      <c r="AR11" s="632"/>
      <c r="AS11" s="632"/>
      <c r="AT11" s="632"/>
      <c r="AU11" s="632"/>
      <c r="AV11" s="632"/>
      <c r="AW11" s="632"/>
      <c r="AX11" s="632"/>
      <c r="AY11" s="632"/>
      <c r="AZ11" s="632"/>
      <c r="BA11" s="632"/>
      <c r="BB11" s="632"/>
      <c r="BC11" s="632"/>
      <c r="BD11" s="632"/>
      <c r="BE11" s="632"/>
      <c r="BF11" s="633"/>
      <c r="BG11" s="634">
        <v>101376</v>
      </c>
      <c r="BH11" s="635"/>
      <c r="BI11" s="635"/>
      <c r="BJ11" s="635"/>
      <c r="BK11" s="635"/>
      <c r="BL11" s="635"/>
      <c r="BM11" s="635"/>
      <c r="BN11" s="636"/>
      <c r="BO11" s="637">
        <v>5.3</v>
      </c>
      <c r="BP11" s="637"/>
      <c r="BQ11" s="637"/>
      <c r="BR11" s="637"/>
      <c r="BS11" s="643">
        <v>23484</v>
      </c>
      <c r="BT11" s="635"/>
      <c r="BU11" s="635"/>
      <c r="BV11" s="635"/>
      <c r="BW11" s="635"/>
      <c r="BX11" s="635"/>
      <c r="BY11" s="635"/>
      <c r="BZ11" s="635"/>
      <c r="CA11" s="635"/>
      <c r="CB11" s="644"/>
      <c r="CD11" s="631" t="s">
        <v>252</v>
      </c>
      <c r="CE11" s="632"/>
      <c r="CF11" s="632"/>
      <c r="CG11" s="632"/>
      <c r="CH11" s="632"/>
      <c r="CI11" s="632"/>
      <c r="CJ11" s="632"/>
      <c r="CK11" s="632"/>
      <c r="CL11" s="632"/>
      <c r="CM11" s="632"/>
      <c r="CN11" s="632"/>
      <c r="CO11" s="632"/>
      <c r="CP11" s="632"/>
      <c r="CQ11" s="633"/>
      <c r="CR11" s="634">
        <v>446432</v>
      </c>
      <c r="CS11" s="635"/>
      <c r="CT11" s="635"/>
      <c r="CU11" s="635"/>
      <c r="CV11" s="635"/>
      <c r="CW11" s="635"/>
      <c r="CX11" s="635"/>
      <c r="CY11" s="636"/>
      <c r="CZ11" s="637">
        <v>4.5</v>
      </c>
      <c r="DA11" s="637"/>
      <c r="DB11" s="637"/>
      <c r="DC11" s="637"/>
      <c r="DD11" s="643">
        <v>246098</v>
      </c>
      <c r="DE11" s="635"/>
      <c r="DF11" s="635"/>
      <c r="DG11" s="635"/>
      <c r="DH11" s="635"/>
      <c r="DI11" s="635"/>
      <c r="DJ11" s="635"/>
      <c r="DK11" s="635"/>
      <c r="DL11" s="635"/>
      <c r="DM11" s="635"/>
      <c r="DN11" s="635"/>
      <c r="DO11" s="635"/>
      <c r="DP11" s="636"/>
      <c r="DQ11" s="643">
        <v>148499</v>
      </c>
      <c r="DR11" s="635"/>
      <c r="DS11" s="635"/>
      <c r="DT11" s="635"/>
      <c r="DU11" s="635"/>
      <c r="DV11" s="635"/>
      <c r="DW11" s="635"/>
      <c r="DX11" s="635"/>
      <c r="DY11" s="635"/>
      <c r="DZ11" s="635"/>
      <c r="EA11" s="635"/>
      <c r="EB11" s="635"/>
      <c r="EC11" s="644"/>
    </row>
    <row r="12" spans="2:143" ht="11.25" customHeight="1" x14ac:dyDescent="0.15">
      <c r="B12" s="631" t="s">
        <v>253</v>
      </c>
      <c r="C12" s="632"/>
      <c r="D12" s="632"/>
      <c r="E12" s="632"/>
      <c r="F12" s="632"/>
      <c r="G12" s="632"/>
      <c r="H12" s="632"/>
      <c r="I12" s="632"/>
      <c r="J12" s="632"/>
      <c r="K12" s="632"/>
      <c r="L12" s="632"/>
      <c r="M12" s="632"/>
      <c r="N12" s="632"/>
      <c r="O12" s="632"/>
      <c r="P12" s="632"/>
      <c r="Q12" s="633"/>
      <c r="R12" s="634" t="s">
        <v>245</v>
      </c>
      <c r="S12" s="635"/>
      <c r="T12" s="635"/>
      <c r="U12" s="635"/>
      <c r="V12" s="635"/>
      <c r="W12" s="635"/>
      <c r="X12" s="635"/>
      <c r="Y12" s="636"/>
      <c r="Z12" s="637" t="s">
        <v>245</v>
      </c>
      <c r="AA12" s="637"/>
      <c r="AB12" s="637"/>
      <c r="AC12" s="637"/>
      <c r="AD12" s="638" t="s">
        <v>176</v>
      </c>
      <c r="AE12" s="638"/>
      <c r="AF12" s="638"/>
      <c r="AG12" s="638"/>
      <c r="AH12" s="638"/>
      <c r="AI12" s="638"/>
      <c r="AJ12" s="638"/>
      <c r="AK12" s="638"/>
      <c r="AL12" s="639" t="s">
        <v>245</v>
      </c>
      <c r="AM12" s="640"/>
      <c r="AN12" s="640"/>
      <c r="AO12" s="641"/>
      <c r="AP12" s="631" t="s">
        <v>254</v>
      </c>
      <c r="AQ12" s="632"/>
      <c r="AR12" s="632"/>
      <c r="AS12" s="632"/>
      <c r="AT12" s="632"/>
      <c r="AU12" s="632"/>
      <c r="AV12" s="632"/>
      <c r="AW12" s="632"/>
      <c r="AX12" s="632"/>
      <c r="AY12" s="632"/>
      <c r="AZ12" s="632"/>
      <c r="BA12" s="632"/>
      <c r="BB12" s="632"/>
      <c r="BC12" s="632"/>
      <c r="BD12" s="632"/>
      <c r="BE12" s="632"/>
      <c r="BF12" s="633"/>
      <c r="BG12" s="634">
        <v>1055900</v>
      </c>
      <c r="BH12" s="635"/>
      <c r="BI12" s="635"/>
      <c r="BJ12" s="635"/>
      <c r="BK12" s="635"/>
      <c r="BL12" s="635"/>
      <c r="BM12" s="635"/>
      <c r="BN12" s="636"/>
      <c r="BO12" s="637">
        <v>55</v>
      </c>
      <c r="BP12" s="637"/>
      <c r="BQ12" s="637"/>
      <c r="BR12" s="637"/>
      <c r="BS12" s="643" t="s">
        <v>176</v>
      </c>
      <c r="BT12" s="635"/>
      <c r="BU12" s="635"/>
      <c r="BV12" s="635"/>
      <c r="BW12" s="635"/>
      <c r="BX12" s="635"/>
      <c r="BY12" s="635"/>
      <c r="BZ12" s="635"/>
      <c r="CA12" s="635"/>
      <c r="CB12" s="644"/>
      <c r="CD12" s="631" t="s">
        <v>255</v>
      </c>
      <c r="CE12" s="632"/>
      <c r="CF12" s="632"/>
      <c r="CG12" s="632"/>
      <c r="CH12" s="632"/>
      <c r="CI12" s="632"/>
      <c r="CJ12" s="632"/>
      <c r="CK12" s="632"/>
      <c r="CL12" s="632"/>
      <c r="CM12" s="632"/>
      <c r="CN12" s="632"/>
      <c r="CO12" s="632"/>
      <c r="CP12" s="632"/>
      <c r="CQ12" s="633"/>
      <c r="CR12" s="634">
        <v>39191</v>
      </c>
      <c r="CS12" s="635"/>
      <c r="CT12" s="635"/>
      <c r="CU12" s="635"/>
      <c r="CV12" s="635"/>
      <c r="CW12" s="635"/>
      <c r="CX12" s="635"/>
      <c r="CY12" s="636"/>
      <c r="CZ12" s="637">
        <v>0.4</v>
      </c>
      <c r="DA12" s="637"/>
      <c r="DB12" s="637"/>
      <c r="DC12" s="637"/>
      <c r="DD12" s="643">
        <v>8800</v>
      </c>
      <c r="DE12" s="635"/>
      <c r="DF12" s="635"/>
      <c r="DG12" s="635"/>
      <c r="DH12" s="635"/>
      <c r="DI12" s="635"/>
      <c r="DJ12" s="635"/>
      <c r="DK12" s="635"/>
      <c r="DL12" s="635"/>
      <c r="DM12" s="635"/>
      <c r="DN12" s="635"/>
      <c r="DO12" s="635"/>
      <c r="DP12" s="636"/>
      <c r="DQ12" s="643">
        <v>38776</v>
      </c>
      <c r="DR12" s="635"/>
      <c r="DS12" s="635"/>
      <c r="DT12" s="635"/>
      <c r="DU12" s="635"/>
      <c r="DV12" s="635"/>
      <c r="DW12" s="635"/>
      <c r="DX12" s="635"/>
      <c r="DY12" s="635"/>
      <c r="DZ12" s="635"/>
      <c r="EA12" s="635"/>
      <c r="EB12" s="635"/>
      <c r="EC12" s="644"/>
    </row>
    <row r="13" spans="2:143" ht="11.25" customHeight="1" x14ac:dyDescent="0.15">
      <c r="B13" s="631" t="s">
        <v>256</v>
      </c>
      <c r="C13" s="632"/>
      <c r="D13" s="632"/>
      <c r="E13" s="632"/>
      <c r="F13" s="632"/>
      <c r="G13" s="632"/>
      <c r="H13" s="632"/>
      <c r="I13" s="632"/>
      <c r="J13" s="632"/>
      <c r="K13" s="632"/>
      <c r="L13" s="632"/>
      <c r="M13" s="632"/>
      <c r="N13" s="632"/>
      <c r="O13" s="632"/>
      <c r="P13" s="632"/>
      <c r="Q13" s="633"/>
      <c r="R13" s="634" t="s">
        <v>176</v>
      </c>
      <c r="S13" s="635"/>
      <c r="T13" s="635"/>
      <c r="U13" s="635"/>
      <c r="V13" s="635"/>
      <c r="W13" s="635"/>
      <c r="X13" s="635"/>
      <c r="Y13" s="636"/>
      <c r="Z13" s="637" t="s">
        <v>176</v>
      </c>
      <c r="AA13" s="637"/>
      <c r="AB13" s="637"/>
      <c r="AC13" s="637"/>
      <c r="AD13" s="638" t="s">
        <v>176</v>
      </c>
      <c r="AE13" s="638"/>
      <c r="AF13" s="638"/>
      <c r="AG13" s="638"/>
      <c r="AH13" s="638"/>
      <c r="AI13" s="638"/>
      <c r="AJ13" s="638"/>
      <c r="AK13" s="638"/>
      <c r="AL13" s="639" t="s">
        <v>176</v>
      </c>
      <c r="AM13" s="640"/>
      <c r="AN13" s="640"/>
      <c r="AO13" s="641"/>
      <c r="AP13" s="631" t="s">
        <v>257</v>
      </c>
      <c r="AQ13" s="632"/>
      <c r="AR13" s="632"/>
      <c r="AS13" s="632"/>
      <c r="AT13" s="632"/>
      <c r="AU13" s="632"/>
      <c r="AV13" s="632"/>
      <c r="AW13" s="632"/>
      <c r="AX13" s="632"/>
      <c r="AY13" s="632"/>
      <c r="AZ13" s="632"/>
      <c r="BA13" s="632"/>
      <c r="BB13" s="632"/>
      <c r="BC13" s="632"/>
      <c r="BD13" s="632"/>
      <c r="BE13" s="632"/>
      <c r="BF13" s="633"/>
      <c r="BG13" s="634">
        <v>1055739</v>
      </c>
      <c r="BH13" s="635"/>
      <c r="BI13" s="635"/>
      <c r="BJ13" s="635"/>
      <c r="BK13" s="635"/>
      <c r="BL13" s="635"/>
      <c r="BM13" s="635"/>
      <c r="BN13" s="636"/>
      <c r="BO13" s="637">
        <v>55</v>
      </c>
      <c r="BP13" s="637"/>
      <c r="BQ13" s="637"/>
      <c r="BR13" s="637"/>
      <c r="BS13" s="643" t="s">
        <v>176</v>
      </c>
      <c r="BT13" s="635"/>
      <c r="BU13" s="635"/>
      <c r="BV13" s="635"/>
      <c r="BW13" s="635"/>
      <c r="BX13" s="635"/>
      <c r="BY13" s="635"/>
      <c r="BZ13" s="635"/>
      <c r="CA13" s="635"/>
      <c r="CB13" s="644"/>
      <c r="CD13" s="631" t="s">
        <v>258</v>
      </c>
      <c r="CE13" s="632"/>
      <c r="CF13" s="632"/>
      <c r="CG13" s="632"/>
      <c r="CH13" s="632"/>
      <c r="CI13" s="632"/>
      <c r="CJ13" s="632"/>
      <c r="CK13" s="632"/>
      <c r="CL13" s="632"/>
      <c r="CM13" s="632"/>
      <c r="CN13" s="632"/>
      <c r="CO13" s="632"/>
      <c r="CP13" s="632"/>
      <c r="CQ13" s="633"/>
      <c r="CR13" s="634">
        <v>1110934</v>
      </c>
      <c r="CS13" s="635"/>
      <c r="CT13" s="635"/>
      <c r="CU13" s="635"/>
      <c r="CV13" s="635"/>
      <c r="CW13" s="635"/>
      <c r="CX13" s="635"/>
      <c r="CY13" s="636"/>
      <c r="CZ13" s="637">
        <v>11.2</v>
      </c>
      <c r="DA13" s="637"/>
      <c r="DB13" s="637"/>
      <c r="DC13" s="637"/>
      <c r="DD13" s="643">
        <v>506538</v>
      </c>
      <c r="DE13" s="635"/>
      <c r="DF13" s="635"/>
      <c r="DG13" s="635"/>
      <c r="DH13" s="635"/>
      <c r="DI13" s="635"/>
      <c r="DJ13" s="635"/>
      <c r="DK13" s="635"/>
      <c r="DL13" s="635"/>
      <c r="DM13" s="635"/>
      <c r="DN13" s="635"/>
      <c r="DO13" s="635"/>
      <c r="DP13" s="636"/>
      <c r="DQ13" s="643">
        <v>638812</v>
      </c>
      <c r="DR13" s="635"/>
      <c r="DS13" s="635"/>
      <c r="DT13" s="635"/>
      <c r="DU13" s="635"/>
      <c r="DV13" s="635"/>
      <c r="DW13" s="635"/>
      <c r="DX13" s="635"/>
      <c r="DY13" s="635"/>
      <c r="DZ13" s="635"/>
      <c r="EA13" s="635"/>
      <c r="EB13" s="635"/>
      <c r="EC13" s="644"/>
    </row>
    <row r="14" spans="2:143" ht="11.25" customHeight="1" x14ac:dyDescent="0.15">
      <c r="B14" s="631" t="s">
        <v>259</v>
      </c>
      <c r="C14" s="632"/>
      <c r="D14" s="632"/>
      <c r="E14" s="632"/>
      <c r="F14" s="632"/>
      <c r="G14" s="632"/>
      <c r="H14" s="632"/>
      <c r="I14" s="632"/>
      <c r="J14" s="632"/>
      <c r="K14" s="632"/>
      <c r="L14" s="632"/>
      <c r="M14" s="632"/>
      <c r="N14" s="632"/>
      <c r="O14" s="632"/>
      <c r="P14" s="632"/>
      <c r="Q14" s="633"/>
      <c r="R14" s="634" t="s">
        <v>176</v>
      </c>
      <c r="S14" s="635"/>
      <c r="T14" s="635"/>
      <c r="U14" s="635"/>
      <c r="V14" s="635"/>
      <c r="W14" s="635"/>
      <c r="X14" s="635"/>
      <c r="Y14" s="636"/>
      <c r="Z14" s="637" t="s">
        <v>176</v>
      </c>
      <c r="AA14" s="637"/>
      <c r="AB14" s="637"/>
      <c r="AC14" s="637"/>
      <c r="AD14" s="638" t="s">
        <v>176</v>
      </c>
      <c r="AE14" s="638"/>
      <c r="AF14" s="638"/>
      <c r="AG14" s="638"/>
      <c r="AH14" s="638"/>
      <c r="AI14" s="638"/>
      <c r="AJ14" s="638"/>
      <c r="AK14" s="638"/>
      <c r="AL14" s="639" t="s">
        <v>176</v>
      </c>
      <c r="AM14" s="640"/>
      <c r="AN14" s="640"/>
      <c r="AO14" s="641"/>
      <c r="AP14" s="631" t="s">
        <v>260</v>
      </c>
      <c r="AQ14" s="632"/>
      <c r="AR14" s="632"/>
      <c r="AS14" s="632"/>
      <c r="AT14" s="632"/>
      <c r="AU14" s="632"/>
      <c r="AV14" s="632"/>
      <c r="AW14" s="632"/>
      <c r="AX14" s="632"/>
      <c r="AY14" s="632"/>
      <c r="AZ14" s="632"/>
      <c r="BA14" s="632"/>
      <c r="BB14" s="632"/>
      <c r="BC14" s="632"/>
      <c r="BD14" s="632"/>
      <c r="BE14" s="632"/>
      <c r="BF14" s="633"/>
      <c r="BG14" s="634">
        <v>56246</v>
      </c>
      <c r="BH14" s="635"/>
      <c r="BI14" s="635"/>
      <c r="BJ14" s="635"/>
      <c r="BK14" s="635"/>
      <c r="BL14" s="635"/>
      <c r="BM14" s="635"/>
      <c r="BN14" s="636"/>
      <c r="BO14" s="637">
        <v>2.9</v>
      </c>
      <c r="BP14" s="637"/>
      <c r="BQ14" s="637"/>
      <c r="BR14" s="637"/>
      <c r="BS14" s="643" t="s">
        <v>245</v>
      </c>
      <c r="BT14" s="635"/>
      <c r="BU14" s="635"/>
      <c r="BV14" s="635"/>
      <c r="BW14" s="635"/>
      <c r="BX14" s="635"/>
      <c r="BY14" s="635"/>
      <c r="BZ14" s="635"/>
      <c r="CA14" s="635"/>
      <c r="CB14" s="644"/>
      <c r="CD14" s="631" t="s">
        <v>261</v>
      </c>
      <c r="CE14" s="632"/>
      <c r="CF14" s="632"/>
      <c r="CG14" s="632"/>
      <c r="CH14" s="632"/>
      <c r="CI14" s="632"/>
      <c r="CJ14" s="632"/>
      <c r="CK14" s="632"/>
      <c r="CL14" s="632"/>
      <c r="CM14" s="632"/>
      <c r="CN14" s="632"/>
      <c r="CO14" s="632"/>
      <c r="CP14" s="632"/>
      <c r="CQ14" s="633"/>
      <c r="CR14" s="634">
        <v>301056</v>
      </c>
      <c r="CS14" s="635"/>
      <c r="CT14" s="635"/>
      <c r="CU14" s="635"/>
      <c r="CV14" s="635"/>
      <c r="CW14" s="635"/>
      <c r="CX14" s="635"/>
      <c r="CY14" s="636"/>
      <c r="CZ14" s="637">
        <v>3</v>
      </c>
      <c r="DA14" s="637"/>
      <c r="DB14" s="637"/>
      <c r="DC14" s="637"/>
      <c r="DD14" s="643">
        <v>26982</v>
      </c>
      <c r="DE14" s="635"/>
      <c r="DF14" s="635"/>
      <c r="DG14" s="635"/>
      <c r="DH14" s="635"/>
      <c r="DI14" s="635"/>
      <c r="DJ14" s="635"/>
      <c r="DK14" s="635"/>
      <c r="DL14" s="635"/>
      <c r="DM14" s="635"/>
      <c r="DN14" s="635"/>
      <c r="DO14" s="635"/>
      <c r="DP14" s="636"/>
      <c r="DQ14" s="643">
        <v>272452</v>
      </c>
      <c r="DR14" s="635"/>
      <c r="DS14" s="635"/>
      <c r="DT14" s="635"/>
      <c r="DU14" s="635"/>
      <c r="DV14" s="635"/>
      <c r="DW14" s="635"/>
      <c r="DX14" s="635"/>
      <c r="DY14" s="635"/>
      <c r="DZ14" s="635"/>
      <c r="EA14" s="635"/>
      <c r="EB14" s="635"/>
      <c r="EC14" s="644"/>
    </row>
    <row r="15" spans="2:143" ht="11.25" customHeight="1" x14ac:dyDescent="0.15">
      <c r="B15" s="631" t="s">
        <v>262</v>
      </c>
      <c r="C15" s="632"/>
      <c r="D15" s="632"/>
      <c r="E15" s="632"/>
      <c r="F15" s="632"/>
      <c r="G15" s="632"/>
      <c r="H15" s="632"/>
      <c r="I15" s="632"/>
      <c r="J15" s="632"/>
      <c r="K15" s="632"/>
      <c r="L15" s="632"/>
      <c r="M15" s="632"/>
      <c r="N15" s="632"/>
      <c r="O15" s="632"/>
      <c r="P15" s="632"/>
      <c r="Q15" s="633"/>
      <c r="R15" s="634" t="s">
        <v>176</v>
      </c>
      <c r="S15" s="635"/>
      <c r="T15" s="635"/>
      <c r="U15" s="635"/>
      <c r="V15" s="635"/>
      <c r="W15" s="635"/>
      <c r="X15" s="635"/>
      <c r="Y15" s="636"/>
      <c r="Z15" s="637" t="s">
        <v>176</v>
      </c>
      <c r="AA15" s="637"/>
      <c r="AB15" s="637"/>
      <c r="AC15" s="637"/>
      <c r="AD15" s="638" t="s">
        <v>176</v>
      </c>
      <c r="AE15" s="638"/>
      <c r="AF15" s="638"/>
      <c r="AG15" s="638"/>
      <c r="AH15" s="638"/>
      <c r="AI15" s="638"/>
      <c r="AJ15" s="638"/>
      <c r="AK15" s="638"/>
      <c r="AL15" s="639" t="s">
        <v>176</v>
      </c>
      <c r="AM15" s="640"/>
      <c r="AN15" s="640"/>
      <c r="AO15" s="641"/>
      <c r="AP15" s="631" t="s">
        <v>263</v>
      </c>
      <c r="AQ15" s="632"/>
      <c r="AR15" s="632"/>
      <c r="AS15" s="632"/>
      <c r="AT15" s="632"/>
      <c r="AU15" s="632"/>
      <c r="AV15" s="632"/>
      <c r="AW15" s="632"/>
      <c r="AX15" s="632"/>
      <c r="AY15" s="632"/>
      <c r="AZ15" s="632"/>
      <c r="BA15" s="632"/>
      <c r="BB15" s="632"/>
      <c r="BC15" s="632"/>
      <c r="BD15" s="632"/>
      <c r="BE15" s="632"/>
      <c r="BF15" s="633"/>
      <c r="BG15" s="634">
        <v>107593</v>
      </c>
      <c r="BH15" s="635"/>
      <c r="BI15" s="635"/>
      <c r="BJ15" s="635"/>
      <c r="BK15" s="635"/>
      <c r="BL15" s="635"/>
      <c r="BM15" s="635"/>
      <c r="BN15" s="636"/>
      <c r="BO15" s="637">
        <v>5.6</v>
      </c>
      <c r="BP15" s="637"/>
      <c r="BQ15" s="637"/>
      <c r="BR15" s="637"/>
      <c r="BS15" s="643" t="s">
        <v>176</v>
      </c>
      <c r="BT15" s="635"/>
      <c r="BU15" s="635"/>
      <c r="BV15" s="635"/>
      <c r="BW15" s="635"/>
      <c r="BX15" s="635"/>
      <c r="BY15" s="635"/>
      <c r="BZ15" s="635"/>
      <c r="CA15" s="635"/>
      <c r="CB15" s="644"/>
      <c r="CD15" s="631" t="s">
        <v>264</v>
      </c>
      <c r="CE15" s="632"/>
      <c r="CF15" s="632"/>
      <c r="CG15" s="632"/>
      <c r="CH15" s="632"/>
      <c r="CI15" s="632"/>
      <c r="CJ15" s="632"/>
      <c r="CK15" s="632"/>
      <c r="CL15" s="632"/>
      <c r="CM15" s="632"/>
      <c r="CN15" s="632"/>
      <c r="CO15" s="632"/>
      <c r="CP15" s="632"/>
      <c r="CQ15" s="633"/>
      <c r="CR15" s="634">
        <v>570619</v>
      </c>
      <c r="CS15" s="635"/>
      <c r="CT15" s="635"/>
      <c r="CU15" s="635"/>
      <c r="CV15" s="635"/>
      <c r="CW15" s="635"/>
      <c r="CX15" s="635"/>
      <c r="CY15" s="636"/>
      <c r="CZ15" s="637">
        <v>5.8</v>
      </c>
      <c r="DA15" s="637"/>
      <c r="DB15" s="637"/>
      <c r="DC15" s="637"/>
      <c r="DD15" s="643">
        <v>88887</v>
      </c>
      <c r="DE15" s="635"/>
      <c r="DF15" s="635"/>
      <c r="DG15" s="635"/>
      <c r="DH15" s="635"/>
      <c r="DI15" s="635"/>
      <c r="DJ15" s="635"/>
      <c r="DK15" s="635"/>
      <c r="DL15" s="635"/>
      <c r="DM15" s="635"/>
      <c r="DN15" s="635"/>
      <c r="DO15" s="635"/>
      <c r="DP15" s="636"/>
      <c r="DQ15" s="643">
        <v>431656</v>
      </c>
      <c r="DR15" s="635"/>
      <c r="DS15" s="635"/>
      <c r="DT15" s="635"/>
      <c r="DU15" s="635"/>
      <c r="DV15" s="635"/>
      <c r="DW15" s="635"/>
      <c r="DX15" s="635"/>
      <c r="DY15" s="635"/>
      <c r="DZ15" s="635"/>
      <c r="EA15" s="635"/>
      <c r="EB15" s="635"/>
      <c r="EC15" s="644"/>
    </row>
    <row r="16" spans="2:143" ht="11.25" customHeight="1" x14ac:dyDescent="0.15">
      <c r="B16" s="631" t="s">
        <v>265</v>
      </c>
      <c r="C16" s="632"/>
      <c r="D16" s="632"/>
      <c r="E16" s="632"/>
      <c r="F16" s="632"/>
      <c r="G16" s="632"/>
      <c r="H16" s="632"/>
      <c r="I16" s="632"/>
      <c r="J16" s="632"/>
      <c r="K16" s="632"/>
      <c r="L16" s="632"/>
      <c r="M16" s="632"/>
      <c r="N16" s="632"/>
      <c r="O16" s="632"/>
      <c r="P16" s="632"/>
      <c r="Q16" s="633"/>
      <c r="R16" s="634">
        <v>3409</v>
      </c>
      <c r="S16" s="635"/>
      <c r="T16" s="635"/>
      <c r="U16" s="635"/>
      <c r="V16" s="635"/>
      <c r="W16" s="635"/>
      <c r="X16" s="635"/>
      <c r="Y16" s="636"/>
      <c r="Z16" s="637">
        <v>0</v>
      </c>
      <c r="AA16" s="637"/>
      <c r="AB16" s="637"/>
      <c r="AC16" s="637"/>
      <c r="AD16" s="638">
        <v>3409</v>
      </c>
      <c r="AE16" s="638"/>
      <c r="AF16" s="638"/>
      <c r="AG16" s="638"/>
      <c r="AH16" s="638"/>
      <c r="AI16" s="638"/>
      <c r="AJ16" s="638"/>
      <c r="AK16" s="638"/>
      <c r="AL16" s="639">
        <v>0.1</v>
      </c>
      <c r="AM16" s="640"/>
      <c r="AN16" s="640"/>
      <c r="AO16" s="641"/>
      <c r="AP16" s="631" t="s">
        <v>266</v>
      </c>
      <c r="AQ16" s="632"/>
      <c r="AR16" s="632"/>
      <c r="AS16" s="632"/>
      <c r="AT16" s="632"/>
      <c r="AU16" s="632"/>
      <c r="AV16" s="632"/>
      <c r="AW16" s="632"/>
      <c r="AX16" s="632"/>
      <c r="AY16" s="632"/>
      <c r="AZ16" s="632"/>
      <c r="BA16" s="632"/>
      <c r="BB16" s="632"/>
      <c r="BC16" s="632"/>
      <c r="BD16" s="632"/>
      <c r="BE16" s="632"/>
      <c r="BF16" s="633"/>
      <c r="BG16" s="634" t="s">
        <v>245</v>
      </c>
      <c r="BH16" s="635"/>
      <c r="BI16" s="635"/>
      <c r="BJ16" s="635"/>
      <c r="BK16" s="635"/>
      <c r="BL16" s="635"/>
      <c r="BM16" s="635"/>
      <c r="BN16" s="636"/>
      <c r="BO16" s="637" t="s">
        <v>176</v>
      </c>
      <c r="BP16" s="637"/>
      <c r="BQ16" s="637"/>
      <c r="BR16" s="637"/>
      <c r="BS16" s="643" t="s">
        <v>245</v>
      </c>
      <c r="BT16" s="635"/>
      <c r="BU16" s="635"/>
      <c r="BV16" s="635"/>
      <c r="BW16" s="635"/>
      <c r="BX16" s="635"/>
      <c r="BY16" s="635"/>
      <c r="BZ16" s="635"/>
      <c r="CA16" s="635"/>
      <c r="CB16" s="644"/>
      <c r="CD16" s="631" t="s">
        <v>267</v>
      </c>
      <c r="CE16" s="632"/>
      <c r="CF16" s="632"/>
      <c r="CG16" s="632"/>
      <c r="CH16" s="632"/>
      <c r="CI16" s="632"/>
      <c r="CJ16" s="632"/>
      <c r="CK16" s="632"/>
      <c r="CL16" s="632"/>
      <c r="CM16" s="632"/>
      <c r="CN16" s="632"/>
      <c r="CO16" s="632"/>
      <c r="CP16" s="632"/>
      <c r="CQ16" s="633"/>
      <c r="CR16" s="634">
        <v>10527</v>
      </c>
      <c r="CS16" s="635"/>
      <c r="CT16" s="635"/>
      <c r="CU16" s="635"/>
      <c r="CV16" s="635"/>
      <c r="CW16" s="635"/>
      <c r="CX16" s="635"/>
      <c r="CY16" s="636"/>
      <c r="CZ16" s="637">
        <v>0.1</v>
      </c>
      <c r="DA16" s="637"/>
      <c r="DB16" s="637"/>
      <c r="DC16" s="637"/>
      <c r="DD16" s="643" t="s">
        <v>245</v>
      </c>
      <c r="DE16" s="635"/>
      <c r="DF16" s="635"/>
      <c r="DG16" s="635"/>
      <c r="DH16" s="635"/>
      <c r="DI16" s="635"/>
      <c r="DJ16" s="635"/>
      <c r="DK16" s="635"/>
      <c r="DL16" s="635"/>
      <c r="DM16" s="635"/>
      <c r="DN16" s="635"/>
      <c r="DO16" s="635"/>
      <c r="DP16" s="636"/>
      <c r="DQ16" s="643">
        <v>476</v>
      </c>
      <c r="DR16" s="635"/>
      <c r="DS16" s="635"/>
      <c r="DT16" s="635"/>
      <c r="DU16" s="635"/>
      <c r="DV16" s="635"/>
      <c r="DW16" s="635"/>
      <c r="DX16" s="635"/>
      <c r="DY16" s="635"/>
      <c r="DZ16" s="635"/>
      <c r="EA16" s="635"/>
      <c r="EB16" s="635"/>
      <c r="EC16" s="644"/>
    </row>
    <row r="17" spans="2:133" ht="11.25" customHeight="1" x14ac:dyDescent="0.15">
      <c r="B17" s="631" t="s">
        <v>268</v>
      </c>
      <c r="C17" s="632"/>
      <c r="D17" s="632"/>
      <c r="E17" s="632"/>
      <c r="F17" s="632"/>
      <c r="G17" s="632"/>
      <c r="H17" s="632"/>
      <c r="I17" s="632"/>
      <c r="J17" s="632"/>
      <c r="K17" s="632"/>
      <c r="L17" s="632"/>
      <c r="M17" s="632"/>
      <c r="N17" s="632"/>
      <c r="O17" s="632"/>
      <c r="P17" s="632"/>
      <c r="Q17" s="633"/>
      <c r="R17" s="634">
        <v>17433</v>
      </c>
      <c r="S17" s="635"/>
      <c r="T17" s="635"/>
      <c r="U17" s="635"/>
      <c r="V17" s="635"/>
      <c r="W17" s="635"/>
      <c r="X17" s="635"/>
      <c r="Y17" s="636"/>
      <c r="Z17" s="637">
        <v>0.2</v>
      </c>
      <c r="AA17" s="637"/>
      <c r="AB17" s="637"/>
      <c r="AC17" s="637"/>
      <c r="AD17" s="638">
        <v>17433</v>
      </c>
      <c r="AE17" s="638"/>
      <c r="AF17" s="638"/>
      <c r="AG17" s="638"/>
      <c r="AH17" s="638"/>
      <c r="AI17" s="638"/>
      <c r="AJ17" s="638"/>
      <c r="AK17" s="638"/>
      <c r="AL17" s="639">
        <v>0.4</v>
      </c>
      <c r="AM17" s="640"/>
      <c r="AN17" s="640"/>
      <c r="AO17" s="641"/>
      <c r="AP17" s="631" t="s">
        <v>269</v>
      </c>
      <c r="AQ17" s="632"/>
      <c r="AR17" s="632"/>
      <c r="AS17" s="632"/>
      <c r="AT17" s="632"/>
      <c r="AU17" s="632"/>
      <c r="AV17" s="632"/>
      <c r="AW17" s="632"/>
      <c r="AX17" s="632"/>
      <c r="AY17" s="632"/>
      <c r="AZ17" s="632"/>
      <c r="BA17" s="632"/>
      <c r="BB17" s="632"/>
      <c r="BC17" s="632"/>
      <c r="BD17" s="632"/>
      <c r="BE17" s="632"/>
      <c r="BF17" s="633"/>
      <c r="BG17" s="634" t="s">
        <v>245</v>
      </c>
      <c r="BH17" s="635"/>
      <c r="BI17" s="635"/>
      <c r="BJ17" s="635"/>
      <c r="BK17" s="635"/>
      <c r="BL17" s="635"/>
      <c r="BM17" s="635"/>
      <c r="BN17" s="636"/>
      <c r="BO17" s="637" t="s">
        <v>176</v>
      </c>
      <c r="BP17" s="637"/>
      <c r="BQ17" s="637"/>
      <c r="BR17" s="637"/>
      <c r="BS17" s="643" t="s">
        <v>176</v>
      </c>
      <c r="BT17" s="635"/>
      <c r="BU17" s="635"/>
      <c r="BV17" s="635"/>
      <c r="BW17" s="635"/>
      <c r="BX17" s="635"/>
      <c r="BY17" s="635"/>
      <c r="BZ17" s="635"/>
      <c r="CA17" s="635"/>
      <c r="CB17" s="644"/>
      <c r="CD17" s="631" t="s">
        <v>270</v>
      </c>
      <c r="CE17" s="632"/>
      <c r="CF17" s="632"/>
      <c r="CG17" s="632"/>
      <c r="CH17" s="632"/>
      <c r="CI17" s="632"/>
      <c r="CJ17" s="632"/>
      <c r="CK17" s="632"/>
      <c r="CL17" s="632"/>
      <c r="CM17" s="632"/>
      <c r="CN17" s="632"/>
      <c r="CO17" s="632"/>
      <c r="CP17" s="632"/>
      <c r="CQ17" s="633"/>
      <c r="CR17" s="634">
        <v>536395</v>
      </c>
      <c r="CS17" s="635"/>
      <c r="CT17" s="635"/>
      <c r="CU17" s="635"/>
      <c r="CV17" s="635"/>
      <c r="CW17" s="635"/>
      <c r="CX17" s="635"/>
      <c r="CY17" s="636"/>
      <c r="CZ17" s="637">
        <v>5.4</v>
      </c>
      <c r="DA17" s="637"/>
      <c r="DB17" s="637"/>
      <c r="DC17" s="637"/>
      <c r="DD17" s="643" t="s">
        <v>176</v>
      </c>
      <c r="DE17" s="635"/>
      <c r="DF17" s="635"/>
      <c r="DG17" s="635"/>
      <c r="DH17" s="635"/>
      <c r="DI17" s="635"/>
      <c r="DJ17" s="635"/>
      <c r="DK17" s="635"/>
      <c r="DL17" s="635"/>
      <c r="DM17" s="635"/>
      <c r="DN17" s="635"/>
      <c r="DO17" s="635"/>
      <c r="DP17" s="636"/>
      <c r="DQ17" s="643">
        <v>526555</v>
      </c>
      <c r="DR17" s="635"/>
      <c r="DS17" s="635"/>
      <c r="DT17" s="635"/>
      <c r="DU17" s="635"/>
      <c r="DV17" s="635"/>
      <c r="DW17" s="635"/>
      <c r="DX17" s="635"/>
      <c r="DY17" s="635"/>
      <c r="DZ17" s="635"/>
      <c r="EA17" s="635"/>
      <c r="EB17" s="635"/>
      <c r="EC17" s="644"/>
    </row>
    <row r="18" spans="2:133" ht="11.25" customHeight="1" x14ac:dyDescent="0.15">
      <c r="B18" s="631" t="s">
        <v>271</v>
      </c>
      <c r="C18" s="632"/>
      <c r="D18" s="632"/>
      <c r="E18" s="632"/>
      <c r="F18" s="632"/>
      <c r="G18" s="632"/>
      <c r="H18" s="632"/>
      <c r="I18" s="632"/>
      <c r="J18" s="632"/>
      <c r="K18" s="632"/>
      <c r="L18" s="632"/>
      <c r="M18" s="632"/>
      <c r="N18" s="632"/>
      <c r="O18" s="632"/>
      <c r="P18" s="632"/>
      <c r="Q18" s="633"/>
      <c r="R18" s="634">
        <v>14412</v>
      </c>
      <c r="S18" s="635"/>
      <c r="T18" s="635"/>
      <c r="U18" s="635"/>
      <c r="V18" s="635"/>
      <c r="W18" s="635"/>
      <c r="X18" s="635"/>
      <c r="Y18" s="636"/>
      <c r="Z18" s="637">
        <v>0.1</v>
      </c>
      <c r="AA18" s="637"/>
      <c r="AB18" s="637"/>
      <c r="AC18" s="637"/>
      <c r="AD18" s="638">
        <v>14412</v>
      </c>
      <c r="AE18" s="638"/>
      <c r="AF18" s="638"/>
      <c r="AG18" s="638"/>
      <c r="AH18" s="638"/>
      <c r="AI18" s="638"/>
      <c r="AJ18" s="638"/>
      <c r="AK18" s="638"/>
      <c r="AL18" s="639">
        <v>0.4</v>
      </c>
      <c r="AM18" s="640"/>
      <c r="AN18" s="640"/>
      <c r="AO18" s="641"/>
      <c r="AP18" s="631" t="s">
        <v>272</v>
      </c>
      <c r="AQ18" s="632"/>
      <c r="AR18" s="632"/>
      <c r="AS18" s="632"/>
      <c r="AT18" s="632"/>
      <c r="AU18" s="632"/>
      <c r="AV18" s="632"/>
      <c r="AW18" s="632"/>
      <c r="AX18" s="632"/>
      <c r="AY18" s="632"/>
      <c r="AZ18" s="632"/>
      <c r="BA18" s="632"/>
      <c r="BB18" s="632"/>
      <c r="BC18" s="632"/>
      <c r="BD18" s="632"/>
      <c r="BE18" s="632"/>
      <c r="BF18" s="633"/>
      <c r="BG18" s="634" t="s">
        <v>176</v>
      </c>
      <c r="BH18" s="635"/>
      <c r="BI18" s="635"/>
      <c r="BJ18" s="635"/>
      <c r="BK18" s="635"/>
      <c r="BL18" s="635"/>
      <c r="BM18" s="635"/>
      <c r="BN18" s="636"/>
      <c r="BO18" s="637" t="s">
        <v>176</v>
      </c>
      <c r="BP18" s="637"/>
      <c r="BQ18" s="637"/>
      <c r="BR18" s="637"/>
      <c r="BS18" s="643" t="s">
        <v>245</v>
      </c>
      <c r="BT18" s="635"/>
      <c r="BU18" s="635"/>
      <c r="BV18" s="635"/>
      <c r="BW18" s="635"/>
      <c r="BX18" s="635"/>
      <c r="BY18" s="635"/>
      <c r="BZ18" s="635"/>
      <c r="CA18" s="635"/>
      <c r="CB18" s="644"/>
      <c r="CD18" s="631" t="s">
        <v>273</v>
      </c>
      <c r="CE18" s="632"/>
      <c r="CF18" s="632"/>
      <c r="CG18" s="632"/>
      <c r="CH18" s="632"/>
      <c r="CI18" s="632"/>
      <c r="CJ18" s="632"/>
      <c r="CK18" s="632"/>
      <c r="CL18" s="632"/>
      <c r="CM18" s="632"/>
      <c r="CN18" s="632"/>
      <c r="CO18" s="632"/>
      <c r="CP18" s="632"/>
      <c r="CQ18" s="633"/>
      <c r="CR18" s="634" t="s">
        <v>176</v>
      </c>
      <c r="CS18" s="635"/>
      <c r="CT18" s="635"/>
      <c r="CU18" s="635"/>
      <c r="CV18" s="635"/>
      <c r="CW18" s="635"/>
      <c r="CX18" s="635"/>
      <c r="CY18" s="636"/>
      <c r="CZ18" s="637" t="s">
        <v>176</v>
      </c>
      <c r="DA18" s="637"/>
      <c r="DB18" s="637"/>
      <c r="DC18" s="637"/>
      <c r="DD18" s="643" t="s">
        <v>176</v>
      </c>
      <c r="DE18" s="635"/>
      <c r="DF18" s="635"/>
      <c r="DG18" s="635"/>
      <c r="DH18" s="635"/>
      <c r="DI18" s="635"/>
      <c r="DJ18" s="635"/>
      <c r="DK18" s="635"/>
      <c r="DL18" s="635"/>
      <c r="DM18" s="635"/>
      <c r="DN18" s="635"/>
      <c r="DO18" s="635"/>
      <c r="DP18" s="636"/>
      <c r="DQ18" s="643" t="s">
        <v>176</v>
      </c>
      <c r="DR18" s="635"/>
      <c r="DS18" s="635"/>
      <c r="DT18" s="635"/>
      <c r="DU18" s="635"/>
      <c r="DV18" s="635"/>
      <c r="DW18" s="635"/>
      <c r="DX18" s="635"/>
      <c r="DY18" s="635"/>
      <c r="DZ18" s="635"/>
      <c r="EA18" s="635"/>
      <c r="EB18" s="635"/>
      <c r="EC18" s="644"/>
    </row>
    <row r="19" spans="2:133" ht="11.25" customHeight="1" x14ac:dyDescent="0.15">
      <c r="B19" s="631" t="s">
        <v>274</v>
      </c>
      <c r="C19" s="632"/>
      <c r="D19" s="632"/>
      <c r="E19" s="632"/>
      <c r="F19" s="632"/>
      <c r="G19" s="632"/>
      <c r="H19" s="632"/>
      <c r="I19" s="632"/>
      <c r="J19" s="632"/>
      <c r="K19" s="632"/>
      <c r="L19" s="632"/>
      <c r="M19" s="632"/>
      <c r="N19" s="632"/>
      <c r="O19" s="632"/>
      <c r="P19" s="632"/>
      <c r="Q19" s="633"/>
      <c r="R19" s="634">
        <v>11912</v>
      </c>
      <c r="S19" s="635"/>
      <c r="T19" s="635"/>
      <c r="U19" s="635"/>
      <c r="V19" s="635"/>
      <c r="W19" s="635"/>
      <c r="X19" s="635"/>
      <c r="Y19" s="636"/>
      <c r="Z19" s="637">
        <v>0.1</v>
      </c>
      <c r="AA19" s="637"/>
      <c r="AB19" s="637"/>
      <c r="AC19" s="637"/>
      <c r="AD19" s="638">
        <v>11912</v>
      </c>
      <c r="AE19" s="638"/>
      <c r="AF19" s="638"/>
      <c r="AG19" s="638"/>
      <c r="AH19" s="638"/>
      <c r="AI19" s="638"/>
      <c r="AJ19" s="638"/>
      <c r="AK19" s="638"/>
      <c r="AL19" s="639">
        <v>0.3</v>
      </c>
      <c r="AM19" s="640"/>
      <c r="AN19" s="640"/>
      <c r="AO19" s="641"/>
      <c r="AP19" s="631" t="s">
        <v>275</v>
      </c>
      <c r="AQ19" s="632"/>
      <c r="AR19" s="632"/>
      <c r="AS19" s="632"/>
      <c r="AT19" s="632"/>
      <c r="AU19" s="632"/>
      <c r="AV19" s="632"/>
      <c r="AW19" s="632"/>
      <c r="AX19" s="632"/>
      <c r="AY19" s="632"/>
      <c r="AZ19" s="632"/>
      <c r="BA19" s="632"/>
      <c r="BB19" s="632"/>
      <c r="BC19" s="632"/>
      <c r="BD19" s="632"/>
      <c r="BE19" s="632"/>
      <c r="BF19" s="633"/>
      <c r="BG19" s="634" t="s">
        <v>245</v>
      </c>
      <c r="BH19" s="635"/>
      <c r="BI19" s="635"/>
      <c r="BJ19" s="635"/>
      <c r="BK19" s="635"/>
      <c r="BL19" s="635"/>
      <c r="BM19" s="635"/>
      <c r="BN19" s="636"/>
      <c r="BO19" s="637" t="s">
        <v>176</v>
      </c>
      <c r="BP19" s="637"/>
      <c r="BQ19" s="637"/>
      <c r="BR19" s="637"/>
      <c r="BS19" s="643" t="s">
        <v>245</v>
      </c>
      <c r="BT19" s="635"/>
      <c r="BU19" s="635"/>
      <c r="BV19" s="635"/>
      <c r="BW19" s="635"/>
      <c r="BX19" s="635"/>
      <c r="BY19" s="635"/>
      <c r="BZ19" s="635"/>
      <c r="CA19" s="635"/>
      <c r="CB19" s="644"/>
      <c r="CD19" s="631" t="s">
        <v>276</v>
      </c>
      <c r="CE19" s="632"/>
      <c r="CF19" s="632"/>
      <c r="CG19" s="632"/>
      <c r="CH19" s="632"/>
      <c r="CI19" s="632"/>
      <c r="CJ19" s="632"/>
      <c r="CK19" s="632"/>
      <c r="CL19" s="632"/>
      <c r="CM19" s="632"/>
      <c r="CN19" s="632"/>
      <c r="CO19" s="632"/>
      <c r="CP19" s="632"/>
      <c r="CQ19" s="633"/>
      <c r="CR19" s="634" t="s">
        <v>176</v>
      </c>
      <c r="CS19" s="635"/>
      <c r="CT19" s="635"/>
      <c r="CU19" s="635"/>
      <c r="CV19" s="635"/>
      <c r="CW19" s="635"/>
      <c r="CX19" s="635"/>
      <c r="CY19" s="636"/>
      <c r="CZ19" s="637" t="s">
        <v>176</v>
      </c>
      <c r="DA19" s="637"/>
      <c r="DB19" s="637"/>
      <c r="DC19" s="637"/>
      <c r="DD19" s="643" t="s">
        <v>245</v>
      </c>
      <c r="DE19" s="635"/>
      <c r="DF19" s="635"/>
      <c r="DG19" s="635"/>
      <c r="DH19" s="635"/>
      <c r="DI19" s="635"/>
      <c r="DJ19" s="635"/>
      <c r="DK19" s="635"/>
      <c r="DL19" s="635"/>
      <c r="DM19" s="635"/>
      <c r="DN19" s="635"/>
      <c r="DO19" s="635"/>
      <c r="DP19" s="636"/>
      <c r="DQ19" s="643" t="s">
        <v>176</v>
      </c>
      <c r="DR19" s="635"/>
      <c r="DS19" s="635"/>
      <c r="DT19" s="635"/>
      <c r="DU19" s="635"/>
      <c r="DV19" s="635"/>
      <c r="DW19" s="635"/>
      <c r="DX19" s="635"/>
      <c r="DY19" s="635"/>
      <c r="DZ19" s="635"/>
      <c r="EA19" s="635"/>
      <c r="EB19" s="635"/>
      <c r="EC19" s="644"/>
    </row>
    <row r="20" spans="2:133" ht="11.25" customHeight="1" x14ac:dyDescent="0.15">
      <c r="B20" s="631" t="s">
        <v>277</v>
      </c>
      <c r="C20" s="632"/>
      <c r="D20" s="632"/>
      <c r="E20" s="632"/>
      <c r="F20" s="632"/>
      <c r="G20" s="632"/>
      <c r="H20" s="632"/>
      <c r="I20" s="632"/>
      <c r="J20" s="632"/>
      <c r="K20" s="632"/>
      <c r="L20" s="632"/>
      <c r="M20" s="632"/>
      <c r="N20" s="632"/>
      <c r="O20" s="632"/>
      <c r="P20" s="632"/>
      <c r="Q20" s="633"/>
      <c r="R20" s="634">
        <v>1514</v>
      </c>
      <c r="S20" s="635"/>
      <c r="T20" s="635"/>
      <c r="U20" s="635"/>
      <c r="V20" s="635"/>
      <c r="W20" s="635"/>
      <c r="X20" s="635"/>
      <c r="Y20" s="636"/>
      <c r="Z20" s="637">
        <v>0</v>
      </c>
      <c r="AA20" s="637"/>
      <c r="AB20" s="637"/>
      <c r="AC20" s="637"/>
      <c r="AD20" s="638">
        <v>1514</v>
      </c>
      <c r="AE20" s="638"/>
      <c r="AF20" s="638"/>
      <c r="AG20" s="638"/>
      <c r="AH20" s="638"/>
      <c r="AI20" s="638"/>
      <c r="AJ20" s="638"/>
      <c r="AK20" s="638"/>
      <c r="AL20" s="639">
        <v>0</v>
      </c>
      <c r="AM20" s="640"/>
      <c r="AN20" s="640"/>
      <c r="AO20" s="641"/>
      <c r="AP20" s="631" t="s">
        <v>278</v>
      </c>
      <c r="AQ20" s="632"/>
      <c r="AR20" s="632"/>
      <c r="AS20" s="632"/>
      <c r="AT20" s="632"/>
      <c r="AU20" s="632"/>
      <c r="AV20" s="632"/>
      <c r="AW20" s="632"/>
      <c r="AX20" s="632"/>
      <c r="AY20" s="632"/>
      <c r="AZ20" s="632"/>
      <c r="BA20" s="632"/>
      <c r="BB20" s="632"/>
      <c r="BC20" s="632"/>
      <c r="BD20" s="632"/>
      <c r="BE20" s="632"/>
      <c r="BF20" s="633"/>
      <c r="BG20" s="634" t="s">
        <v>245</v>
      </c>
      <c r="BH20" s="635"/>
      <c r="BI20" s="635"/>
      <c r="BJ20" s="635"/>
      <c r="BK20" s="635"/>
      <c r="BL20" s="635"/>
      <c r="BM20" s="635"/>
      <c r="BN20" s="636"/>
      <c r="BO20" s="637" t="s">
        <v>176</v>
      </c>
      <c r="BP20" s="637"/>
      <c r="BQ20" s="637"/>
      <c r="BR20" s="637"/>
      <c r="BS20" s="643" t="s">
        <v>176</v>
      </c>
      <c r="BT20" s="635"/>
      <c r="BU20" s="635"/>
      <c r="BV20" s="635"/>
      <c r="BW20" s="635"/>
      <c r="BX20" s="635"/>
      <c r="BY20" s="635"/>
      <c r="BZ20" s="635"/>
      <c r="CA20" s="635"/>
      <c r="CB20" s="644"/>
      <c r="CD20" s="631" t="s">
        <v>279</v>
      </c>
      <c r="CE20" s="632"/>
      <c r="CF20" s="632"/>
      <c r="CG20" s="632"/>
      <c r="CH20" s="632"/>
      <c r="CI20" s="632"/>
      <c r="CJ20" s="632"/>
      <c r="CK20" s="632"/>
      <c r="CL20" s="632"/>
      <c r="CM20" s="632"/>
      <c r="CN20" s="632"/>
      <c r="CO20" s="632"/>
      <c r="CP20" s="632"/>
      <c r="CQ20" s="633"/>
      <c r="CR20" s="634">
        <v>9901592</v>
      </c>
      <c r="CS20" s="635"/>
      <c r="CT20" s="635"/>
      <c r="CU20" s="635"/>
      <c r="CV20" s="635"/>
      <c r="CW20" s="635"/>
      <c r="CX20" s="635"/>
      <c r="CY20" s="636"/>
      <c r="CZ20" s="637">
        <v>100</v>
      </c>
      <c r="DA20" s="637"/>
      <c r="DB20" s="637"/>
      <c r="DC20" s="637"/>
      <c r="DD20" s="643">
        <v>1437399</v>
      </c>
      <c r="DE20" s="635"/>
      <c r="DF20" s="635"/>
      <c r="DG20" s="635"/>
      <c r="DH20" s="635"/>
      <c r="DI20" s="635"/>
      <c r="DJ20" s="635"/>
      <c r="DK20" s="635"/>
      <c r="DL20" s="635"/>
      <c r="DM20" s="635"/>
      <c r="DN20" s="635"/>
      <c r="DO20" s="635"/>
      <c r="DP20" s="636"/>
      <c r="DQ20" s="643">
        <v>5465143</v>
      </c>
      <c r="DR20" s="635"/>
      <c r="DS20" s="635"/>
      <c r="DT20" s="635"/>
      <c r="DU20" s="635"/>
      <c r="DV20" s="635"/>
      <c r="DW20" s="635"/>
      <c r="DX20" s="635"/>
      <c r="DY20" s="635"/>
      <c r="DZ20" s="635"/>
      <c r="EA20" s="635"/>
      <c r="EB20" s="635"/>
      <c r="EC20" s="644"/>
    </row>
    <row r="21" spans="2:133" ht="11.25" customHeight="1" x14ac:dyDescent="0.15">
      <c r="B21" s="631" t="s">
        <v>280</v>
      </c>
      <c r="C21" s="632"/>
      <c r="D21" s="632"/>
      <c r="E21" s="632"/>
      <c r="F21" s="632"/>
      <c r="G21" s="632"/>
      <c r="H21" s="632"/>
      <c r="I21" s="632"/>
      <c r="J21" s="632"/>
      <c r="K21" s="632"/>
      <c r="L21" s="632"/>
      <c r="M21" s="632"/>
      <c r="N21" s="632"/>
      <c r="O21" s="632"/>
      <c r="P21" s="632"/>
      <c r="Q21" s="633"/>
      <c r="R21" s="634">
        <v>986</v>
      </c>
      <c r="S21" s="635"/>
      <c r="T21" s="635"/>
      <c r="U21" s="635"/>
      <c r="V21" s="635"/>
      <c r="W21" s="635"/>
      <c r="X21" s="635"/>
      <c r="Y21" s="636"/>
      <c r="Z21" s="637">
        <v>0</v>
      </c>
      <c r="AA21" s="637"/>
      <c r="AB21" s="637"/>
      <c r="AC21" s="637"/>
      <c r="AD21" s="638">
        <v>986</v>
      </c>
      <c r="AE21" s="638"/>
      <c r="AF21" s="638"/>
      <c r="AG21" s="638"/>
      <c r="AH21" s="638"/>
      <c r="AI21" s="638"/>
      <c r="AJ21" s="638"/>
      <c r="AK21" s="638"/>
      <c r="AL21" s="639">
        <v>0</v>
      </c>
      <c r="AM21" s="640"/>
      <c r="AN21" s="640"/>
      <c r="AO21" s="641"/>
      <c r="AP21" s="631" t="s">
        <v>281</v>
      </c>
      <c r="AQ21" s="647"/>
      <c r="AR21" s="647"/>
      <c r="AS21" s="647"/>
      <c r="AT21" s="647"/>
      <c r="AU21" s="647"/>
      <c r="AV21" s="647"/>
      <c r="AW21" s="647"/>
      <c r="AX21" s="647"/>
      <c r="AY21" s="647"/>
      <c r="AZ21" s="647"/>
      <c r="BA21" s="647"/>
      <c r="BB21" s="647"/>
      <c r="BC21" s="647"/>
      <c r="BD21" s="647"/>
      <c r="BE21" s="647"/>
      <c r="BF21" s="648"/>
      <c r="BG21" s="634" t="s">
        <v>176</v>
      </c>
      <c r="BH21" s="635"/>
      <c r="BI21" s="635"/>
      <c r="BJ21" s="635"/>
      <c r="BK21" s="635"/>
      <c r="BL21" s="635"/>
      <c r="BM21" s="635"/>
      <c r="BN21" s="636"/>
      <c r="BO21" s="637" t="s">
        <v>176</v>
      </c>
      <c r="BP21" s="637"/>
      <c r="BQ21" s="637"/>
      <c r="BR21" s="637"/>
      <c r="BS21" s="643" t="s">
        <v>176</v>
      </c>
      <c r="BT21" s="635"/>
      <c r="BU21" s="635"/>
      <c r="BV21" s="635"/>
      <c r="BW21" s="635"/>
      <c r="BX21" s="635"/>
      <c r="BY21" s="635"/>
      <c r="BZ21" s="635"/>
      <c r="CA21" s="635"/>
      <c r="CB21" s="644"/>
      <c r="CD21" s="654"/>
      <c r="CE21" s="655"/>
      <c r="CF21" s="655"/>
      <c r="CG21" s="655"/>
      <c r="CH21" s="655"/>
      <c r="CI21" s="655"/>
      <c r="CJ21" s="655"/>
      <c r="CK21" s="655"/>
      <c r="CL21" s="655"/>
      <c r="CM21" s="655"/>
      <c r="CN21" s="655"/>
      <c r="CO21" s="655"/>
      <c r="CP21" s="655"/>
      <c r="CQ21" s="656"/>
      <c r="CR21" s="657"/>
      <c r="CS21" s="650"/>
      <c r="CT21" s="650"/>
      <c r="CU21" s="650"/>
      <c r="CV21" s="650"/>
      <c r="CW21" s="650"/>
      <c r="CX21" s="650"/>
      <c r="CY21" s="658"/>
      <c r="CZ21" s="659"/>
      <c r="DA21" s="659"/>
      <c r="DB21" s="659"/>
      <c r="DC21" s="659"/>
      <c r="DD21" s="649"/>
      <c r="DE21" s="650"/>
      <c r="DF21" s="650"/>
      <c r="DG21" s="650"/>
      <c r="DH21" s="650"/>
      <c r="DI21" s="650"/>
      <c r="DJ21" s="650"/>
      <c r="DK21" s="650"/>
      <c r="DL21" s="650"/>
      <c r="DM21" s="650"/>
      <c r="DN21" s="650"/>
      <c r="DO21" s="650"/>
      <c r="DP21" s="658"/>
      <c r="DQ21" s="649"/>
      <c r="DR21" s="650"/>
      <c r="DS21" s="650"/>
      <c r="DT21" s="650"/>
      <c r="DU21" s="650"/>
      <c r="DV21" s="650"/>
      <c r="DW21" s="650"/>
      <c r="DX21" s="650"/>
      <c r="DY21" s="650"/>
      <c r="DZ21" s="650"/>
      <c r="EA21" s="650"/>
      <c r="EB21" s="650"/>
      <c r="EC21" s="651"/>
    </row>
    <row r="22" spans="2:133" ht="11.25" customHeight="1" x14ac:dyDescent="0.15">
      <c r="B22" s="631" t="s">
        <v>282</v>
      </c>
      <c r="C22" s="632"/>
      <c r="D22" s="632"/>
      <c r="E22" s="632"/>
      <c r="F22" s="632"/>
      <c r="G22" s="632"/>
      <c r="H22" s="632"/>
      <c r="I22" s="632"/>
      <c r="J22" s="632"/>
      <c r="K22" s="632"/>
      <c r="L22" s="632"/>
      <c r="M22" s="632"/>
      <c r="N22" s="632"/>
      <c r="O22" s="632"/>
      <c r="P22" s="632"/>
      <c r="Q22" s="633"/>
      <c r="R22" s="634">
        <v>1746603</v>
      </c>
      <c r="S22" s="635"/>
      <c r="T22" s="635"/>
      <c r="U22" s="635"/>
      <c r="V22" s="635"/>
      <c r="W22" s="635"/>
      <c r="X22" s="635"/>
      <c r="Y22" s="636"/>
      <c r="Z22" s="637">
        <v>17.5</v>
      </c>
      <c r="AA22" s="637"/>
      <c r="AB22" s="637"/>
      <c r="AC22" s="637"/>
      <c r="AD22" s="638">
        <v>1636400</v>
      </c>
      <c r="AE22" s="638"/>
      <c r="AF22" s="638"/>
      <c r="AG22" s="638"/>
      <c r="AH22" s="638"/>
      <c r="AI22" s="638"/>
      <c r="AJ22" s="638"/>
      <c r="AK22" s="638"/>
      <c r="AL22" s="639">
        <v>40.799999999999997</v>
      </c>
      <c r="AM22" s="640"/>
      <c r="AN22" s="640"/>
      <c r="AO22" s="641"/>
      <c r="AP22" s="631" t="s">
        <v>283</v>
      </c>
      <c r="AQ22" s="647"/>
      <c r="AR22" s="647"/>
      <c r="AS22" s="647"/>
      <c r="AT22" s="647"/>
      <c r="AU22" s="647"/>
      <c r="AV22" s="647"/>
      <c r="AW22" s="647"/>
      <c r="AX22" s="647"/>
      <c r="AY22" s="647"/>
      <c r="AZ22" s="647"/>
      <c r="BA22" s="647"/>
      <c r="BB22" s="647"/>
      <c r="BC22" s="647"/>
      <c r="BD22" s="647"/>
      <c r="BE22" s="647"/>
      <c r="BF22" s="648"/>
      <c r="BG22" s="634" t="s">
        <v>176</v>
      </c>
      <c r="BH22" s="635"/>
      <c r="BI22" s="635"/>
      <c r="BJ22" s="635"/>
      <c r="BK22" s="635"/>
      <c r="BL22" s="635"/>
      <c r="BM22" s="635"/>
      <c r="BN22" s="636"/>
      <c r="BO22" s="637" t="s">
        <v>176</v>
      </c>
      <c r="BP22" s="637"/>
      <c r="BQ22" s="637"/>
      <c r="BR22" s="637"/>
      <c r="BS22" s="643" t="s">
        <v>176</v>
      </c>
      <c r="BT22" s="635"/>
      <c r="BU22" s="635"/>
      <c r="BV22" s="635"/>
      <c r="BW22" s="635"/>
      <c r="BX22" s="635"/>
      <c r="BY22" s="635"/>
      <c r="BZ22" s="635"/>
      <c r="CA22" s="635"/>
      <c r="CB22" s="644"/>
      <c r="CD22" s="616" t="s">
        <v>284</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285</v>
      </c>
      <c r="C23" s="632"/>
      <c r="D23" s="632"/>
      <c r="E23" s="632"/>
      <c r="F23" s="632"/>
      <c r="G23" s="632"/>
      <c r="H23" s="632"/>
      <c r="I23" s="632"/>
      <c r="J23" s="632"/>
      <c r="K23" s="632"/>
      <c r="L23" s="632"/>
      <c r="M23" s="632"/>
      <c r="N23" s="632"/>
      <c r="O23" s="632"/>
      <c r="P23" s="632"/>
      <c r="Q23" s="633"/>
      <c r="R23" s="634">
        <v>1636400</v>
      </c>
      <c r="S23" s="635"/>
      <c r="T23" s="635"/>
      <c r="U23" s="635"/>
      <c r="V23" s="635"/>
      <c r="W23" s="635"/>
      <c r="X23" s="635"/>
      <c r="Y23" s="636"/>
      <c r="Z23" s="637">
        <v>16.3</v>
      </c>
      <c r="AA23" s="637"/>
      <c r="AB23" s="637"/>
      <c r="AC23" s="637"/>
      <c r="AD23" s="638">
        <v>1636400</v>
      </c>
      <c r="AE23" s="638"/>
      <c r="AF23" s="638"/>
      <c r="AG23" s="638"/>
      <c r="AH23" s="638"/>
      <c r="AI23" s="638"/>
      <c r="AJ23" s="638"/>
      <c r="AK23" s="638"/>
      <c r="AL23" s="639">
        <v>40.799999999999997</v>
      </c>
      <c r="AM23" s="640"/>
      <c r="AN23" s="640"/>
      <c r="AO23" s="641"/>
      <c r="AP23" s="631" t="s">
        <v>286</v>
      </c>
      <c r="AQ23" s="647"/>
      <c r="AR23" s="647"/>
      <c r="AS23" s="647"/>
      <c r="AT23" s="647"/>
      <c r="AU23" s="647"/>
      <c r="AV23" s="647"/>
      <c r="AW23" s="647"/>
      <c r="AX23" s="647"/>
      <c r="AY23" s="647"/>
      <c r="AZ23" s="647"/>
      <c r="BA23" s="647"/>
      <c r="BB23" s="647"/>
      <c r="BC23" s="647"/>
      <c r="BD23" s="647"/>
      <c r="BE23" s="647"/>
      <c r="BF23" s="648"/>
      <c r="BG23" s="634" t="s">
        <v>176</v>
      </c>
      <c r="BH23" s="635"/>
      <c r="BI23" s="635"/>
      <c r="BJ23" s="635"/>
      <c r="BK23" s="635"/>
      <c r="BL23" s="635"/>
      <c r="BM23" s="635"/>
      <c r="BN23" s="636"/>
      <c r="BO23" s="637" t="s">
        <v>245</v>
      </c>
      <c r="BP23" s="637"/>
      <c r="BQ23" s="637"/>
      <c r="BR23" s="637"/>
      <c r="BS23" s="643" t="s">
        <v>176</v>
      </c>
      <c r="BT23" s="635"/>
      <c r="BU23" s="635"/>
      <c r="BV23" s="635"/>
      <c r="BW23" s="635"/>
      <c r="BX23" s="635"/>
      <c r="BY23" s="635"/>
      <c r="BZ23" s="635"/>
      <c r="CA23" s="635"/>
      <c r="CB23" s="644"/>
      <c r="CD23" s="616" t="s">
        <v>225</v>
      </c>
      <c r="CE23" s="617"/>
      <c r="CF23" s="617"/>
      <c r="CG23" s="617"/>
      <c r="CH23" s="617"/>
      <c r="CI23" s="617"/>
      <c r="CJ23" s="617"/>
      <c r="CK23" s="617"/>
      <c r="CL23" s="617"/>
      <c r="CM23" s="617"/>
      <c r="CN23" s="617"/>
      <c r="CO23" s="617"/>
      <c r="CP23" s="617"/>
      <c r="CQ23" s="618"/>
      <c r="CR23" s="616" t="s">
        <v>287</v>
      </c>
      <c r="CS23" s="617"/>
      <c r="CT23" s="617"/>
      <c r="CU23" s="617"/>
      <c r="CV23" s="617"/>
      <c r="CW23" s="617"/>
      <c r="CX23" s="617"/>
      <c r="CY23" s="618"/>
      <c r="CZ23" s="616" t="s">
        <v>288</v>
      </c>
      <c r="DA23" s="617"/>
      <c r="DB23" s="617"/>
      <c r="DC23" s="618"/>
      <c r="DD23" s="616" t="s">
        <v>289</v>
      </c>
      <c r="DE23" s="617"/>
      <c r="DF23" s="617"/>
      <c r="DG23" s="617"/>
      <c r="DH23" s="617"/>
      <c r="DI23" s="617"/>
      <c r="DJ23" s="617"/>
      <c r="DK23" s="618"/>
      <c r="DL23" s="660" t="s">
        <v>290</v>
      </c>
      <c r="DM23" s="661"/>
      <c r="DN23" s="661"/>
      <c r="DO23" s="661"/>
      <c r="DP23" s="661"/>
      <c r="DQ23" s="661"/>
      <c r="DR23" s="661"/>
      <c r="DS23" s="661"/>
      <c r="DT23" s="661"/>
      <c r="DU23" s="661"/>
      <c r="DV23" s="662"/>
      <c r="DW23" s="616" t="s">
        <v>291</v>
      </c>
      <c r="DX23" s="617"/>
      <c r="DY23" s="617"/>
      <c r="DZ23" s="617"/>
      <c r="EA23" s="617"/>
      <c r="EB23" s="617"/>
      <c r="EC23" s="618"/>
    </row>
    <row r="24" spans="2:133" ht="11.25" customHeight="1" x14ac:dyDescent="0.15">
      <c r="B24" s="631" t="s">
        <v>292</v>
      </c>
      <c r="C24" s="632"/>
      <c r="D24" s="632"/>
      <c r="E24" s="632"/>
      <c r="F24" s="632"/>
      <c r="G24" s="632"/>
      <c r="H24" s="632"/>
      <c r="I24" s="632"/>
      <c r="J24" s="632"/>
      <c r="K24" s="632"/>
      <c r="L24" s="632"/>
      <c r="M24" s="632"/>
      <c r="N24" s="632"/>
      <c r="O24" s="632"/>
      <c r="P24" s="632"/>
      <c r="Q24" s="633"/>
      <c r="R24" s="634">
        <v>110203</v>
      </c>
      <c r="S24" s="635"/>
      <c r="T24" s="635"/>
      <c r="U24" s="635"/>
      <c r="V24" s="635"/>
      <c r="W24" s="635"/>
      <c r="X24" s="635"/>
      <c r="Y24" s="636"/>
      <c r="Z24" s="637">
        <v>1.1000000000000001</v>
      </c>
      <c r="AA24" s="637"/>
      <c r="AB24" s="637"/>
      <c r="AC24" s="637"/>
      <c r="AD24" s="638" t="s">
        <v>245</v>
      </c>
      <c r="AE24" s="638"/>
      <c r="AF24" s="638"/>
      <c r="AG24" s="638"/>
      <c r="AH24" s="638"/>
      <c r="AI24" s="638"/>
      <c r="AJ24" s="638"/>
      <c r="AK24" s="638"/>
      <c r="AL24" s="639" t="s">
        <v>176</v>
      </c>
      <c r="AM24" s="640"/>
      <c r="AN24" s="640"/>
      <c r="AO24" s="641"/>
      <c r="AP24" s="631" t="s">
        <v>293</v>
      </c>
      <c r="AQ24" s="647"/>
      <c r="AR24" s="647"/>
      <c r="AS24" s="647"/>
      <c r="AT24" s="647"/>
      <c r="AU24" s="647"/>
      <c r="AV24" s="647"/>
      <c r="AW24" s="647"/>
      <c r="AX24" s="647"/>
      <c r="AY24" s="647"/>
      <c r="AZ24" s="647"/>
      <c r="BA24" s="647"/>
      <c r="BB24" s="647"/>
      <c r="BC24" s="647"/>
      <c r="BD24" s="647"/>
      <c r="BE24" s="647"/>
      <c r="BF24" s="648"/>
      <c r="BG24" s="634" t="s">
        <v>176</v>
      </c>
      <c r="BH24" s="635"/>
      <c r="BI24" s="635"/>
      <c r="BJ24" s="635"/>
      <c r="BK24" s="635"/>
      <c r="BL24" s="635"/>
      <c r="BM24" s="635"/>
      <c r="BN24" s="636"/>
      <c r="BO24" s="637" t="s">
        <v>176</v>
      </c>
      <c r="BP24" s="637"/>
      <c r="BQ24" s="637"/>
      <c r="BR24" s="637"/>
      <c r="BS24" s="643" t="s">
        <v>176</v>
      </c>
      <c r="BT24" s="635"/>
      <c r="BU24" s="635"/>
      <c r="BV24" s="635"/>
      <c r="BW24" s="635"/>
      <c r="BX24" s="635"/>
      <c r="BY24" s="635"/>
      <c r="BZ24" s="635"/>
      <c r="CA24" s="635"/>
      <c r="CB24" s="644"/>
      <c r="CD24" s="620" t="s">
        <v>294</v>
      </c>
      <c r="CE24" s="621"/>
      <c r="CF24" s="621"/>
      <c r="CG24" s="621"/>
      <c r="CH24" s="621"/>
      <c r="CI24" s="621"/>
      <c r="CJ24" s="621"/>
      <c r="CK24" s="621"/>
      <c r="CL24" s="621"/>
      <c r="CM24" s="621"/>
      <c r="CN24" s="621"/>
      <c r="CO24" s="621"/>
      <c r="CP24" s="621"/>
      <c r="CQ24" s="622"/>
      <c r="CR24" s="623">
        <v>2855664</v>
      </c>
      <c r="CS24" s="624"/>
      <c r="CT24" s="624"/>
      <c r="CU24" s="624"/>
      <c r="CV24" s="624"/>
      <c r="CW24" s="624"/>
      <c r="CX24" s="624"/>
      <c r="CY24" s="625"/>
      <c r="CZ24" s="628">
        <v>28.8</v>
      </c>
      <c r="DA24" s="629"/>
      <c r="DB24" s="629"/>
      <c r="DC24" s="645"/>
      <c r="DD24" s="663">
        <v>1826454</v>
      </c>
      <c r="DE24" s="624"/>
      <c r="DF24" s="624"/>
      <c r="DG24" s="624"/>
      <c r="DH24" s="624"/>
      <c r="DI24" s="624"/>
      <c r="DJ24" s="624"/>
      <c r="DK24" s="625"/>
      <c r="DL24" s="663">
        <v>1769865</v>
      </c>
      <c r="DM24" s="624"/>
      <c r="DN24" s="624"/>
      <c r="DO24" s="624"/>
      <c r="DP24" s="624"/>
      <c r="DQ24" s="624"/>
      <c r="DR24" s="624"/>
      <c r="DS24" s="624"/>
      <c r="DT24" s="624"/>
      <c r="DU24" s="624"/>
      <c r="DV24" s="625"/>
      <c r="DW24" s="628">
        <v>42.1</v>
      </c>
      <c r="DX24" s="629"/>
      <c r="DY24" s="629"/>
      <c r="DZ24" s="629"/>
      <c r="EA24" s="629"/>
      <c r="EB24" s="629"/>
      <c r="EC24" s="630"/>
    </row>
    <row r="25" spans="2:133" ht="11.25" customHeight="1" x14ac:dyDescent="0.15">
      <c r="B25" s="631" t="s">
        <v>295</v>
      </c>
      <c r="C25" s="632"/>
      <c r="D25" s="632"/>
      <c r="E25" s="632"/>
      <c r="F25" s="632"/>
      <c r="G25" s="632"/>
      <c r="H25" s="632"/>
      <c r="I25" s="632"/>
      <c r="J25" s="632"/>
      <c r="K25" s="632"/>
      <c r="L25" s="632"/>
      <c r="M25" s="632"/>
      <c r="N25" s="632"/>
      <c r="O25" s="632"/>
      <c r="P25" s="632"/>
      <c r="Q25" s="633"/>
      <c r="R25" s="634" t="s">
        <v>245</v>
      </c>
      <c r="S25" s="635"/>
      <c r="T25" s="635"/>
      <c r="U25" s="635"/>
      <c r="V25" s="635"/>
      <c r="W25" s="635"/>
      <c r="X25" s="635"/>
      <c r="Y25" s="636"/>
      <c r="Z25" s="637" t="s">
        <v>245</v>
      </c>
      <c r="AA25" s="637"/>
      <c r="AB25" s="637"/>
      <c r="AC25" s="637"/>
      <c r="AD25" s="638" t="s">
        <v>176</v>
      </c>
      <c r="AE25" s="638"/>
      <c r="AF25" s="638"/>
      <c r="AG25" s="638"/>
      <c r="AH25" s="638"/>
      <c r="AI25" s="638"/>
      <c r="AJ25" s="638"/>
      <c r="AK25" s="638"/>
      <c r="AL25" s="639" t="s">
        <v>176</v>
      </c>
      <c r="AM25" s="640"/>
      <c r="AN25" s="640"/>
      <c r="AO25" s="641"/>
      <c r="AP25" s="631" t="s">
        <v>296</v>
      </c>
      <c r="AQ25" s="647"/>
      <c r="AR25" s="647"/>
      <c r="AS25" s="647"/>
      <c r="AT25" s="647"/>
      <c r="AU25" s="647"/>
      <c r="AV25" s="647"/>
      <c r="AW25" s="647"/>
      <c r="AX25" s="647"/>
      <c r="AY25" s="647"/>
      <c r="AZ25" s="647"/>
      <c r="BA25" s="647"/>
      <c r="BB25" s="647"/>
      <c r="BC25" s="647"/>
      <c r="BD25" s="647"/>
      <c r="BE25" s="647"/>
      <c r="BF25" s="648"/>
      <c r="BG25" s="634" t="s">
        <v>176</v>
      </c>
      <c r="BH25" s="635"/>
      <c r="BI25" s="635"/>
      <c r="BJ25" s="635"/>
      <c r="BK25" s="635"/>
      <c r="BL25" s="635"/>
      <c r="BM25" s="635"/>
      <c r="BN25" s="636"/>
      <c r="BO25" s="637" t="s">
        <v>176</v>
      </c>
      <c r="BP25" s="637"/>
      <c r="BQ25" s="637"/>
      <c r="BR25" s="637"/>
      <c r="BS25" s="643" t="s">
        <v>245</v>
      </c>
      <c r="BT25" s="635"/>
      <c r="BU25" s="635"/>
      <c r="BV25" s="635"/>
      <c r="BW25" s="635"/>
      <c r="BX25" s="635"/>
      <c r="BY25" s="635"/>
      <c r="BZ25" s="635"/>
      <c r="CA25" s="635"/>
      <c r="CB25" s="644"/>
      <c r="CD25" s="631" t="s">
        <v>297</v>
      </c>
      <c r="CE25" s="632"/>
      <c r="CF25" s="632"/>
      <c r="CG25" s="632"/>
      <c r="CH25" s="632"/>
      <c r="CI25" s="632"/>
      <c r="CJ25" s="632"/>
      <c r="CK25" s="632"/>
      <c r="CL25" s="632"/>
      <c r="CM25" s="632"/>
      <c r="CN25" s="632"/>
      <c r="CO25" s="632"/>
      <c r="CP25" s="632"/>
      <c r="CQ25" s="633"/>
      <c r="CR25" s="634">
        <v>994470</v>
      </c>
      <c r="CS25" s="652"/>
      <c r="CT25" s="652"/>
      <c r="CU25" s="652"/>
      <c r="CV25" s="652"/>
      <c r="CW25" s="652"/>
      <c r="CX25" s="652"/>
      <c r="CY25" s="653"/>
      <c r="CZ25" s="639">
        <v>10</v>
      </c>
      <c r="DA25" s="664"/>
      <c r="DB25" s="664"/>
      <c r="DC25" s="666"/>
      <c r="DD25" s="643">
        <v>908498</v>
      </c>
      <c r="DE25" s="652"/>
      <c r="DF25" s="652"/>
      <c r="DG25" s="652"/>
      <c r="DH25" s="652"/>
      <c r="DI25" s="652"/>
      <c r="DJ25" s="652"/>
      <c r="DK25" s="653"/>
      <c r="DL25" s="643">
        <v>852997</v>
      </c>
      <c r="DM25" s="652"/>
      <c r="DN25" s="652"/>
      <c r="DO25" s="652"/>
      <c r="DP25" s="652"/>
      <c r="DQ25" s="652"/>
      <c r="DR25" s="652"/>
      <c r="DS25" s="652"/>
      <c r="DT25" s="652"/>
      <c r="DU25" s="652"/>
      <c r="DV25" s="653"/>
      <c r="DW25" s="639">
        <v>20.3</v>
      </c>
      <c r="DX25" s="664"/>
      <c r="DY25" s="664"/>
      <c r="DZ25" s="664"/>
      <c r="EA25" s="664"/>
      <c r="EB25" s="664"/>
      <c r="EC25" s="665"/>
    </row>
    <row r="26" spans="2:133" ht="11.25" customHeight="1" x14ac:dyDescent="0.15">
      <c r="B26" s="631" t="s">
        <v>298</v>
      </c>
      <c r="C26" s="632"/>
      <c r="D26" s="632"/>
      <c r="E26" s="632"/>
      <c r="F26" s="632"/>
      <c r="G26" s="632"/>
      <c r="H26" s="632"/>
      <c r="I26" s="632"/>
      <c r="J26" s="632"/>
      <c r="K26" s="632"/>
      <c r="L26" s="632"/>
      <c r="M26" s="632"/>
      <c r="N26" s="632"/>
      <c r="O26" s="632"/>
      <c r="P26" s="632"/>
      <c r="Q26" s="633"/>
      <c r="R26" s="634">
        <v>4117088</v>
      </c>
      <c r="S26" s="635"/>
      <c r="T26" s="635"/>
      <c r="U26" s="635"/>
      <c r="V26" s="635"/>
      <c r="W26" s="635"/>
      <c r="X26" s="635"/>
      <c r="Y26" s="636"/>
      <c r="Z26" s="637">
        <v>41.1</v>
      </c>
      <c r="AA26" s="637"/>
      <c r="AB26" s="637"/>
      <c r="AC26" s="637"/>
      <c r="AD26" s="638">
        <v>4006885</v>
      </c>
      <c r="AE26" s="638"/>
      <c r="AF26" s="638"/>
      <c r="AG26" s="638"/>
      <c r="AH26" s="638"/>
      <c r="AI26" s="638"/>
      <c r="AJ26" s="638"/>
      <c r="AK26" s="638"/>
      <c r="AL26" s="639">
        <v>99.9</v>
      </c>
      <c r="AM26" s="640"/>
      <c r="AN26" s="640"/>
      <c r="AO26" s="641"/>
      <c r="AP26" s="631" t="s">
        <v>299</v>
      </c>
      <c r="AQ26" s="647"/>
      <c r="AR26" s="647"/>
      <c r="AS26" s="647"/>
      <c r="AT26" s="647"/>
      <c r="AU26" s="647"/>
      <c r="AV26" s="647"/>
      <c r="AW26" s="647"/>
      <c r="AX26" s="647"/>
      <c r="AY26" s="647"/>
      <c r="AZ26" s="647"/>
      <c r="BA26" s="647"/>
      <c r="BB26" s="647"/>
      <c r="BC26" s="647"/>
      <c r="BD26" s="647"/>
      <c r="BE26" s="647"/>
      <c r="BF26" s="648"/>
      <c r="BG26" s="634" t="s">
        <v>176</v>
      </c>
      <c r="BH26" s="635"/>
      <c r="BI26" s="635"/>
      <c r="BJ26" s="635"/>
      <c r="BK26" s="635"/>
      <c r="BL26" s="635"/>
      <c r="BM26" s="635"/>
      <c r="BN26" s="636"/>
      <c r="BO26" s="637" t="s">
        <v>176</v>
      </c>
      <c r="BP26" s="637"/>
      <c r="BQ26" s="637"/>
      <c r="BR26" s="637"/>
      <c r="BS26" s="643" t="s">
        <v>176</v>
      </c>
      <c r="BT26" s="635"/>
      <c r="BU26" s="635"/>
      <c r="BV26" s="635"/>
      <c r="BW26" s="635"/>
      <c r="BX26" s="635"/>
      <c r="BY26" s="635"/>
      <c r="BZ26" s="635"/>
      <c r="CA26" s="635"/>
      <c r="CB26" s="644"/>
      <c r="CD26" s="631" t="s">
        <v>300</v>
      </c>
      <c r="CE26" s="632"/>
      <c r="CF26" s="632"/>
      <c r="CG26" s="632"/>
      <c r="CH26" s="632"/>
      <c r="CI26" s="632"/>
      <c r="CJ26" s="632"/>
      <c r="CK26" s="632"/>
      <c r="CL26" s="632"/>
      <c r="CM26" s="632"/>
      <c r="CN26" s="632"/>
      <c r="CO26" s="632"/>
      <c r="CP26" s="632"/>
      <c r="CQ26" s="633"/>
      <c r="CR26" s="634">
        <v>562353</v>
      </c>
      <c r="CS26" s="635"/>
      <c r="CT26" s="635"/>
      <c r="CU26" s="635"/>
      <c r="CV26" s="635"/>
      <c r="CW26" s="635"/>
      <c r="CX26" s="635"/>
      <c r="CY26" s="636"/>
      <c r="CZ26" s="639">
        <v>5.7</v>
      </c>
      <c r="DA26" s="664"/>
      <c r="DB26" s="664"/>
      <c r="DC26" s="666"/>
      <c r="DD26" s="643">
        <v>515806</v>
      </c>
      <c r="DE26" s="635"/>
      <c r="DF26" s="635"/>
      <c r="DG26" s="635"/>
      <c r="DH26" s="635"/>
      <c r="DI26" s="635"/>
      <c r="DJ26" s="635"/>
      <c r="DK26" s="636"/>
      <c r="DL26" s="643" t="s">
        <v>176</v>
      </c>
      <c r="DM26" s="635"/>
      <c r="DN26" s="635"/>
      <c r="DO26" s="635"/>
      <c r="DP26" s="635"/>
      <c r="DQ26" s="635"/>
      <c r="DR26" s="635"/>
      <c r="DS26" s="635"/>
      <c r="DT26" s="635"/>
      <c r="DU26" s="635"/>
      <c r="DV26" s="636"/>
      <c r="DW26" s="639" t="s">
        <v>176</v>
      </c>
      <c r="DX26" s="664"/>
      <c r="DY26" s="664"/>
      <c r="DZ26" s="664"/>
      <c r="EA26" s="664"/>
      <c r="EB26" s="664"/>
      <c r="EC26" s="665"/>
    </row>
    <row r="27" spans="2:133" ht="11.25" customHeight="1" x14ac:dyDescent="0.15">
      <c r="B27" s="631" t="s">
        <v>301</v>
      </c>
      <c r="C27" s="632"/>
      <c r="D27" s="632"/>
      <c r="E27" s="632"/>
      <c r="F27" s="632"/>
      <c r="G27" s="632"/>
      <c r="H27" s="632"/>
      <c r="I27" s="632"/>
      <c r="J27" s="632"/>
      <c r="K27" s="632"/>
      <c r="L27" s="632"/>
      <c r="M27" s="632"/>
      <c r="N27" s="632"/>
      <c r="O27" s="632"/>
      <c r="P27" s="632"/>
      <c r="Q27" s="633"/>
      <c r="R27" s="634">
        <v>877</v>
      </c>
      <c r="S27" s="635"/>
      <c r="T27" s="635"/>
      <c r="U27" s="635"/>
      <c r="V27" s="635"/>
      <c r="W27" s="635"/>
      <c r="X27" s="635"/>
      <c r="Y27" s="636"/>
      <c r="Z27" s="637">
        <v>0</v>
      </c>
      <c r="AA27" s="637"/>
      <c r="AB27" s="637"/>
      <c r="AC27" s="637"/>
      <c r="AD27" s="638">
        <v>877</v>
      </c>
      <c r="AE27" s="638"/>
      <c r="AF27" s="638"/>
      <c r="AG27" s="638"/>
      <c r="AH27" s="638"/>
      <c r="AI27" s="638"/>
      <c r="AJ27" s="638"/>
      <c r="AK27" s="638"/>
      <c r="AL27" s="639">
        <v>0</v>
      </c>
      <c r="AM27" s="640"/>
      <c r="AN27" s="640"/>
      <c r="AO27" s="641"/>
      <c r="AP27" s="631" t="s">
        <v>302</v>
      </c>
      <c r="AQ27" s="632"/>
      <c r="AR27" s="632"/>
      <c r="AS27" s="632"/>
      <c r="AT27" s="632"/>
      <c r="AU27" s="632"/>
      <c r="AV27" s="632"/>
      <c r="AW27" s="632"/>
      <c r="AX27" s="632"/>
      <c r="AY27" s="632"/>
      <c r="AZ27" s="632"/>
      <c r="BA27" s="632"/>
      <c r="BB27" s="632"/>
      <c r="BC27" s="632"/>
      <c r="BD27" s="632"/>
      <c r="BE27" s="632"/>
      <c r="BF27" s="633"/>
      <c r="BG27" s="634">
        <v>1920953</v>
      </c>
      <c r="BH27" s="635"/>
      <c r="BI27" s="635"/>
      <c r="BJ27" s="635"/>
      <c r="BK27" s="635"/>
      <c r="BL27" s="635"/>
      <c r="BM27" s="635"/>
      <c r="BN27" s="636"/>
      <c r="BO27" s="637">
        <v>100</v>
      </c>
      <c r="BP27" s="637"/>
      <c r="BQ27" s="637"/>
      <c r="BR27" s="637"/>
      <c r="BS27" s="643">
        <v>23484</v>
      </c>
      <c r="BT27" s="635"/>
      <c r="BU27" s="635"/>
      <c r="BV27" s="635"/>
      <c r="BW27" s="635"/>
      <c r="BX27" s="635"/>
      <c r="BY27" s="635"/>
      <c r="BZ27" s="635"/>
      <c r="CA27" s="635"/>
      <c r="CB27" s="644"/>
      <c r="CD27" s="631" t="s">
        <v>303</v>
      </c>
      <c r="CE27" s="632"/>
      <c r="CF27" s="632"/>
      <c r="CG27" s="632"/>
      <c r="CH27" s="632"/>
      <c r="CI27" s="632"/>
      <c r="CJ27" s="632"/>
      <c r="CK27" s="632"/>
      <c r="CL27" s="632"/>
      <c r="CM27" s="632"/>
      <c r="CN27" s="632"/>
      <c r="CO27" s="632"/>
      <c r="CP27" s="632"/>
      <c r="CQ27" s="633"/>
      <c r="CR27" s="634">
        <v>1324799</v>
      </c>
      <c r="CS27" s="652"/>
      <c r="CT27" s="652"/>
      <c r="CU27" s="652"/>
      <c r="CV27" s="652"/>
      <c r="CW27" s="652"/>
      <c r="CX27" s="652"/>
      <c r="CY27" s="653"/>
      <c r="CZ27" s="639">
        <v>13.4</v>
      </c>
      <c r="DA27" s="664"/>
      <c r="DB27" s="664"/>
      <c r="DC27" s="666"/>
      <c r="DD27" s="643">
        <v>391401</v>
      </c>
      <c r="DE27" s="652"/>
      <c r="DF27" s="652"/>
      <c r="DG27" s="652"/>
      <c r="DH27" s="652"/>
      <c r="DI27" s="652"/>
      <c r="DJ27" s="652"/>
      <c r="DK27" s="653"/>
      <c r="DL27" s="643">
        <v>390313</v>
      </c>
      <c r="DM27" s="652"/>
      <c r="DN27" s="652"/>
      <c r="DO27" s="652"/>
      <c r="DP27" s="652"/>
      <c r="DQ27" s="652"/>
      <c r="DR27" s="652"/>
      <c r="DS27" s="652"/>
      <c r="DT27" s="652"/>
      <c r="DU27" s="652"/>
      <c r="DV27" s="653"/>
      <c r="DW27" s="639">
        <v>9.3000000000000007</v>
      </c>
      <c r="DX27" s="664"/>
      <c r="DY27" s="664"/>
      <c r="DZ27" s="664"/>
      <c r="EA27" s="664"/>
      <c r="EB27" s="664"/>
      <c r="EC27" s="665"/>
    </row>
    <row r="28" spans="2:133" ht="11.25" customHeight="1" x14ac:dyDescent="0.15">
      <c r="B28" s="631" t="s">
        <v>304</v>
      </c>
      <c r="C28" s="632"/>
      <c r="D28" s="632"/>
      <c r="E28" s="632"/>
      <c r="F28" s="632"/>
      <c r="G28" s="632"/>
      <c r="H28" s="632"/>
      <c r="I28" s="632"/>
      <c r="J28" s="632"/>
      <c r="K28" s="632"/>
      <c r="L28" s="632"/>
      <c r="M28" s="632"/>
      <c r="N28" s="632"/>
      <c r="O28" s="632"/>
      <c r="P28" s="632"/>
      <c r="Q28" s="633"/>
      <c r="R28" s="634">
        <v>24761</v>
      </c>
      <c r="S28" s="635"/>
      <c r="T28" s="635"/>
      <c r="U28" s="635"/>
      <c r="V28" s="635"/>
      <c r="W28" s="635"/>
      <c r="X28" s="635"/>
      <c r="Y28" s="636"/>
      <c r="Z28" s="637">
        <v>0.2</v>
      </c>
      <c r="AA28" s="637"/>
      <c r="AB28" s="637"/>
      <c r="AC28" s="637"/>
      <c r="AD28" s="638" t="s">
        <v>176</v>
      </c>
      <c r="AE28" s="638"/>
      <c r="AF28" s="638"/>
      <c r="AG28" s="638"/>
      <c r="AH28" s="638"/>
      <c r="AI28" s="638"/>
      <c r="AJ28" s="638"/>
      <c r="AK28" s="638"/>
      <c r="AL28" s="639" t="s">
        <v>176</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305</v>
      </c>
      <c r="CE28" s="632"/>
      <c r="CF28" s="632"/>
      <c r="CG28" s="632"/>
      <c r="CH28" s="632"/>
      <c r="CI28" s="632"/>
      <c r="CJ28" s="632"/>
      <c r="CK28" s="632"/>
      <c r="CL28" s="632"/>
      <c r="CM28" s="632"/>
      <c r="CN28" s="632"/>
      <c r="CO28" s="632"/>
      <c r="CP28" s="632"/>
      <c r="CQ28" s="633"/>
      <c r="CR28" s="634">
        <v>536395</v>
      </c>
      <c r="CS28" s="635"/>
      <c r="CT28" s="635"/>
      <c r="CU28" s="635"/>
      <c r="CV28" s="635"/>
      <c r="CW28" s="635"/>
      <c r="CX28" s="635"/>
      <c r="CY28" s="636"/>
      <c r="CZ28" s="639">
        <v>5.4</v>
      </c>
      <c r="DA28" s="664"/>
      <c r="DB28" s="664"/>
      <c r="DC28" s="666"/>
      <c r="DD28" s="643">
        <v>526555</v>
      </c>
      <c r="DE28" s="635"/>
      <c r="DF28" s="635"/>
      <c r="DG28" s="635"/>
      <c r="DH28" s="635"/>
      <c r="DI28" s="635"/>
      <c r="DJ28" s="635"/>
      <c r="DK28" s="636"/>
      <c r="DL28" s="643">
        <v>526555</v>
      </c>
      <c r="DM28" s="635"/>
      <c r="DN28" s="635"/>
      <c r="DO28" s="635"/>
      <c r="DP28" s="635"/>
      <c r="DQ28" s="635"/>
      <c r="DR28" s="635"/>
      <c r="DS28" s="635"/>
      <c r="DT28" s="635"/>
      <c r="DU28" s="635"/>
      <c r="DV28" s="636"/>
      <c r="DW28" s="639">
        <v>12.5</v>
      </c>
      <c r="DX28" s="664"/>
      <c r="DY28" s="664"/>
      <c r="DZ28" s="664"/>
      <c r="EA28" s="664"/>
      <c r="EB28" s="664"/>
      <c r="EC28" s="665"/>
    </row>
    <row r="29" spans="2:133" ht="11.25" customHeight="1" x14ac:dyDescent="0.15">
      <c r="B29" s="631" t="s">
        <v>306</v>
      </c>
      <c r="C29" s="632"/>
      <c r="D29" s="632"/>
      <c r="E29" s="632"/>
      <c r="F29" s="632"/>
      <c r="G29" s="632"/>
      <c r="H29" s="632"/>
      <c r="I29" s="632"/>
      <c r="J29" s="632"/>
      <c r="K29" s="632"/>
      <c r="L29" s="632"/>
      <c r="M29" s="632"/>
      <c r="N29" s="632"/>
      <c r="O29" s="632"/>
      <c r="P29" s="632"/>
      <c r="Q29" s="633"/>
      <c r="R29" s="634">
        <v>195536</v>
      </c>
      <c r="S29" s="635"/>
      <c r="T29" s="635"/>
      <c r="U29" s="635"/>
      <c r="V29" s="635"/>
      <c r="W29" s="635"/>
      <c r="X29" s="635"/>
      <c r="Y29" s="636"/>
      <c r="Z29" s="637">
        <v>2</v>
      </c>
      <c r="AA29" s="637"/>
      <c r="AB29" s="637"/>
      <c r="AC29" s="637"/>
      <c r="AD29" s="638" t="s">
        <v>176</v>
      </c>
      <c r="AE29" s="638"/>
      <c r="AF29" s="638"/>
      <c r="AG29" s="638"/>
      <c r="AH29" s="638"/>
      <c r="AI29" s="638"/>
      <c r="AJ29" s="638"/>
      <c r="AK29" s="638"/>
      <c r="AL29" s="639" t="s">
        <v>176</v>
      </c>
      <c r="AM29" s="640"/>
      <c r="AN29" s="640"/>
      <c r="AO29" s="641"/>
      <c r="AP29" s="654"/>
      <c r="AQ29" s="655"/>
      <c r="AR29" s="655"/>
      <c r="AS29" s="655"/>
      <c r="AT29" s="655"/>
      <c r="AU29" s="655"/>
      <c r="AV29" s="655"/>
      <c r="AW29" s="655"/>
      <c r="AX29" s="655"/>
      <c r="AY29" s="655"/>
      <c r="AZ29" s="655"/>
      <c r="BA29" s="655"/>
      <c r="BB29" s="655"/>
      <c r="BC29" s="655"/>
      <c r="BD29" s="655"/>
      <c r="BE29" s="655"/>
      <c r="BF29" s="656"/>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9" t="s">
        <v>307</v>
      </c>
      <c r="CE29" s="670"/>
      <c r="CF29" s="631" t="s">
        <v>308</v>
      </c>
      <c r="CG29" s="632"/>
      <c r="CH29" s="632"/>
      <c r="CI29" s="632"/>
      <c r="CJ29" s="632"/>
      <c r="CK29" s="632"/>
      <c r="CL29" s="632"/>
      <c r="CM29" s="632"/>
      <c r="CN29" s="632"/>
      <c r="CO29" s="632"/>
      <c r="CP29" s="632"/>
      <c r="CQ29" s="633"/>
      <c r="CR29" s="634">
        <v>536345</v>
      </c>
      <c r="CS29" s="652"/>
      <c r="CT29" s="652"/>
      <c r="CU29" s="652"/>
      <c r="CV29" s="652"/>
      <c r="CW29" s="652"/>
      <c r="CX29" s="652"/>
      <c r="CY29" s="653"/>
      <c r="CZ29" s="639">
        <v>5.4</v>
      </c>
      <c r="DA29" s="664"/>
      <c r="DB29" s="664"/>
      <c r="DC29" s="666"/>
      <c r="DD29" s="643">
        <v>526505</v>
      </c>
      <c r="DE29" s="652"/>
      <c r="DF29" s="652"/>
      <c r="DG29" s="652"/>
      <c r="DH29" s="652"/>
      <c r="DI29" s="652"/>
      <c r="DJ29" s="652"/>
      <c r="DK29" s="653"/>
      <c r="DL29" s="643">
        <v>526505</v>
      </c>
      <c r="DM29" s="652"/>
      <c r="DN29" s="652"/>
      <c r="DO29" s="652"/>
      <c r="DP29" s="652"/>
      <c r="DQ29" s="652"/>
      <c r="DR29" s="652"/>
      <c r="DS29" s="652"/>
      <c r="DT29" s="652"/>
      <c r="DU29" s="652"/>
      <c r="DV29" s="653"/>
      <c r="DW29" s="639">
        <v>12.5</v>
      </c>
      <c r="DX29" s="664"/>
      <c r="DY29" s="664"/>
      <c r="DZ29" s="664"/>
      <c r="EA29" s="664"/>
      <c r="EB29" s="664"/>
      <c r="EC29" s="665"/>
    </row>
    <row r="30" spans="2:133" ht="11.25" customHeight="1" x14ac:dyDescent="0.15">
      <c r="B30" s="631" t="s">
        <v>309</v>
      </c>
      <c r="C30" s="632"/>
      <c r="D30" s="632"/>
      <c r="E30" s="632"/>
      <c r="F30" s="632"/>
      <c r="G30" s="632"/>
      <c r="H30" s="632"/>
      <c r="I30" s="632"/>
      <c r="J30" s="632"/>
      <c r="K30" s="632"/>
      <c r="L30" s="632"/>
      <c r="M30" s="632"/>
      <c r="N30" s="632"/>
      <c r="O30" s="632"/>
      <c r="P30" s="632"/>
      <c r="Q30" s="633"/>
      <c r="R30" s="634">
        <v>47495</v>
      </c>
      <c r="S30" s="635"/>
      <c r="T30" s="635"/>
      <c r="U30" s="635"/>
      <c r="V30" s="635"/>
      <c r="W30" s="635"/>
      <c r="X30" s="635"/>
      <c r="Y30" s="636"/>
      <c r="Z30" s="637">
        <v>0.5</v>
      </c>
      <c r="AA30" s="637"/>
      <c r="AB30" s="637"/>
      <c r="AC30" s="637"/>
      <c r="AD30" s="638" t="s">
        <v>176</v>
      </c>
      <c r="AE30" s="638"/>
      <c r="AF30" s="638"/>
      <c r="AG30" s="638"/>
      <c r="AH30" s="638"/>
      <c r="AI30" s="638"/>
      <c r="AJ30" s="638"/>
      <c r="AK30" s="638"/>
      <c r="AL30" s="639" t="s">
        <v>245</v>
      </c>
      <c r="AM30" s="640"/>
      <c r="AN30" s="640"/>
      <c r="AO30" s="641"/>
      <c r="AP30" s="616" t="s">
        <v>225</v>
      </c>
      <c r="AQ30" s="617"/>
      <c r="AR30" s="617"/>
      <c r="AS30" s="617"/>
      <c r="AT30" s="617"/>
      <c r="AU30" s="617"/>
      <c r="AV30" s="617"/>
      <c r="AW30" s="617"/>
      <c r="AX30" s="617"/>
      <c r="AY30" s="617"/>
      <c r="AZ30" s="617"/>
      <c r="BA30" s="617"/>
      <c r="BB30" s="617"/>
      <c r="BC30" s="617"/>
      <c r="BD30" s="617"/>
      <c r="BE30" s="617"/>
      <c r="BF30" s="618"/>
      <c r="BG30" s="616" t="s">
        <v>310</v>
      </c>
      <c r="BH30" s="667"/>
      <c r="BI30" s="667"/>
      <c r="BJ30" s="667"/>
      <c r="BK30" s="667"/>
      <c r="BL30" s="667"/>
      <c r="BM30" s="667"/>
      <c r="BN30" s="667"/>
      <c r="BO30" s="667"/>
      <c r="BP30" s="667"/>
      <c r="BQ30" s="668"/>
      <c r="BR30" s="616" t="s">
        <v>311</v>
      </c>
      <c r="BS30" s="667"/>
      <c r="BT30" s="667"/>
      <c r="BU30" s="667"/>
      <c r="BV30" s="667"/>
      <c r="BW30" s="667"/>
      <c r="BX30" s="667"/>
      <c r="BY30" s="667"/>
      <c r="BZ30" s="667"/>
      <c r="CA30" s="667"/>
      <c r="CB30" s="668"/>
      <c r="CD30" s="671"/>
      <c r="CE30" s="672"/>
      <c r="CF30" s="631" t="s">
        <v>312</v>
      </c>
      <c r="CG30" s="632"/>
      <c r="CH30" s="632"/>
      <c r="CI30" s="632"/>
      <c r="CJ30" s="632"/>
      <c r="CK30" s="632"/>
      <c r="CL30" s="632"/>
      <c r="CM30" s="632"/>
      <c r="CN30" s="632"/>
      <c r="CO30" s="632"/>
      <c r="CP30" s="632"/>
      <c r="CQ30" s="633"/>
      <c r="CR30" s="634">
        <v>499185</v>
      </c>
      <c r="CS30" s="635"/>
      <c r="CT30" s="635"/>
      <c r="CU30" s="635"/>
      <c r="CV30" s="635"/>
      <c r="CW30" s="635"/>
      <c r="CX30" s="635"/>
      <c r="CY30" s="636"/>
      <c r="CZ30" s="639">
        <v>5</v>
      </c>
      <c r="DA30" s="664"/>
      <c r="DB30" s="664"/>
      <c r="DC30" s="666"/>
      <c r="DD30" s="643">
        <v>489889</v>
      </c>
      <c r="DE30" s="635"/>
      <c r="DF30" s="635"/>
      <c r="DG30" s="635"/>
      <c r="DH30" s="635"/>
      <c r="DI30" s="635"/>
      <c r="DJ30" s="635"/>
      <c r="DK30" s="636"/>
      <c r="DL30" s="643">
        <v>489889</v>
      </c>
      <c r="DM30" s="635"/>
      <c r="DN30" s="635"/>
      <c r="DO30" s="635"/>
      <c r="DP30" s="635"/>
      <c r="DQ30" s="635"/>
      <c r="DR30" s="635"/>
      <c r="DS30" s="635"/>
      <c r="DT30" s="635"/>
      <c r="DU30" s="635"/>
      <c r="DV30" s="636"/>
      <c r="DW30" s="639">
        <v>11.6</v>
      </c>
      <c r="DX30" s="664"/>
      <c r="DY30" s="664"/>
      <c r="DZ30" s="664"/>
      <c r="EA30" s="664"/>
      <c r="EB30" s="664"/>
      <c r="EC30" s="665"/>
    </row>
    <row r="31" spans="2:133" ht="11.25" customHeight="1" x14ac:dyDescent="0.15">
      <c r="B31" s="631" t="s">
        <v>313</v>
      </c>
      <c r="C31" s="632"/>
      <c r="D31" s="632"/>
      <c r="E31" s="632"/>
      <c r="F31" s="632"/>
      <c r="G31" s="632"/>
      <c r="H31" s="632"/>
      <c r="I31" s="632"/>
      <c r="J31" s="632"/>
      <c r="K31" s="632"/>
      <c r="L31" s="632"/>
      <c r="M31" s="632"/>
      <c r="N31" s="632"/>
      <c r="O31" s="632"/>
      <c r="P31" s="632"/>
      <c r="Q31" s="633"/>
      <c r="R31" s="634">
        <v>3082576</v>
      </c>
      <c r="S31" s="635"/>
      <c r="T31" s="635"/>
      <c r="U31" s="635"/>
      <c r="V31" s="635"/>
      <c r="W31" s="635"/>
      <c r="X31" s="635"/>
      <c r="Y31" s="636"/>
      <c r="Z31" s="637">
        <v>30.8</v>
      </c>
      <c r="AA31" s="637"/>
      <c r="AB31" s="637"/>
      <c r="AC31" s="637"/>
      <c r="AD31" s="638" t="s">
        <v>176</v>
      </c>
      <c r="AE31" s="638"/>
      <c r="AF31" s="638"/>
      <c r="AG31" s="638"/>
      <c r="AH31" s="638"/>
      <c r="AI31" s="638"/>
      <c r="AJ31" s="638"/>
      <c r="AK31" s="638"/>
      <c r="AL31" s="639" t="s">
        <v>176</v>
      </c>
      <c r="AM31" s="640"/>
      <c r="AN31" s="640"/>
      <c r="AO31" s="641"/>
      <c r="AP31" s="679" t="s">
        <v>314</v>
      </c>
      <c r="AQ31" s="680"/>
      <c r="AR31" s="680"/>
      <c r="AS31" s="680"/>
      <c r="AT31" s="685" t="s">
        <v>315</v>
      </c>
      <c r="AU31" s="219"/>
      <c r="AV31" s="219"/>
      <c r="AW31" s="219"/>
      <c r="AX31" s="620" t="s">
        <v>190</v>
      </c>
      <c r="AY31" s="621"/>
      <c r="AZ31" s="621"/>
      <c r="BA31" s="621"/>
      <c r="BB31" s="621"/>
      <c r="BC31" s="621"/>
      <c r="BD31" s="621"/>
      <c r="BE31" s="621"/>
      <c r="BF31" s="622"/>
      <c r="BG31" s="678">
        <v>96.5</v>
      </c>
      <c r="BH31" s="675"/>
      <c r="BI31" s="675"/>
      <c r="BJ31" s="675"/>
      <c r="BK31" s="675"/>
      <c r="BL31" s="675"/>
      <c r="BM31" s="629">
        <v>94.4</v>
      </c>
      <c r="BN31" s="675"/>
      <c r="BO31" s="675"/>
      <c r="BP31" s="675"/>
      <c r="BQ31" s="676"/>
      <c r="BR31" s="678">
        <v>99.5</v>
      </c>
      <c r="BS31" s="675"/>
      <c r="BT31" s="675"/>
      <c r="BU31" s="675"/>
      <c r="BV31" s="675"/>
      <c r="BW31" s="675"/>
      <c r="BX31" s="629">
        <v>97.3</v>
      </c>
      <c r="BY31" s="675"/>
      <c r="BZ31" s="675"/>
      <c r="CA31" s="675"/>
      <c r="CB31" s="676"/>
      <c r="CD31" s="671"/>
      <c r="CE31" s="672"/>
      <c r="CF31" s="631" t="s">
        <v>316</v>
      </c>
      <c r="CG31" s="632"/>
      <c r="CH31" s="632"/>
      <c r="CI31" s="632"/>
      <c r="CJ31" s="632"/>
      <c r="CK31" s="632"/>
      <c r="CL31" s="632"/>
      <c r="CM31" s="632"/>
      <c r="CN31" s="632"/>
      <c r="CO31" s="632"/>
      <c r="CP31" s="632"/>
      <c r="CQ31" s="633"/>
      <c r="CR31" s="634">
        <v>37160</v>
      </c>
      <c r="CS31" s="652"/>
      <c r="CT31" s="652"/>
      <c r="CU31" s="652"/>
      <c r="CV31" s="652"/>
      <c r="CW31" s="652"/>
      <c r="CX31" s="652"/>
      <c r="CY31" s="653"/>
      <c r="CZ31" s="639">
        <v>0.4</v>
      </c>
      <c r="DA31" s="664"/>
      <c r="DB31" s="664"/>
      <c r="DC31" s="666"/>
      <c r="DD31" s="643">
        <v>36616</v>
      </c>
      <c r="DE31" s="652"/>
      <c r="DF31" s="652"/>
      <c r="DG31" s="652"/>
      <c r="DH31" s="652"/>
      <c r="DI31" s="652"/>
      <c r="DJ31" s="652"/>
      <c r="DK31" s="653"/>
      <c r="DL31" s="643">
        <v>36616</v>
      </c>
      <c r="DM31" s="652"/>
      <c r="DN31" s="652"/>
      <c r="DO31" s="652"/>
      <c r="DP31" s="652"/>
      <c r="DQ31" s="652"/>
      <c r="DR31" s="652"/>
      <c r="DS31" s="652"/>
      <c r="DT31" s="652"/>
      <c r="DU31" s="652"/>
      <c r="DV31" s="653"/>
      <c r="DW31" s="639">
        <v>0.9</v>
      </c>
      <c r="DX31" s="664"/>
      <c r="DY31" s="664"/>
      <c r="DZ31" s="664"/>
      <c r="EA31" s="664"/>
      <c r="EB31" s="664"/>
      <c r="EC31" s="665"/>
    </row>
    <row r="32" spans="2:133" ht="11.25" customHeight="1" x14ac:dyDescent="0.15">
      <c r="B32" s="689" t="s">
        <v>317</v>
      </c>
      <c r="C32" s="690"/>
      <c r="D32" s="690"/>
      <c r="E32" s="690"/>
      <c r="F32" s="690"/>
      <c r="G32" s="690"/>
      <c r="H32" s="690"/>
      <c r="I32" s="690"/>
      <c r="J32" s="690"/>
      <c r="K32" s="690"/>
      <c r="L32" s="690"/>
      <c r="M32" s="690"/>
      <c r="N32" s="690"/>
      <c r="O32" s="690"/>
      <c r="P32" s="690"/>
      <c r="Q32" s="691"/>
      <c r="R32" s="634" t="s">
        <v>176</v>
      </c>
      <c r="S32" s="635"/>
      <c r="T32" s="635"/>
      <c r="U32" s="635"/>
      <c r="V32" s="635"/>
      <c r="W32" s="635"/>
      <c r="X32" s="635"/>
      <c r="Y32" s="636"/>
      <c r="Z32" s="637" t="s">
        <v>176</v>
      </c>
      <c r="AA32" s="637"/>
      <c r="AB32" s="637"/>
      <c r="AC32" s="637"/>
      <c r="AD32" s="638" t="s">
        <v>176</v>
      </c>
      <c r="AE32" s="638"/>
      <c r="AF32" s="638"/>
      <c r="AG32" s="638"/>
      <c r="AH32" s="638"/>
      <c r="AI32" s="638"/>
      <c r="AJ32" s="638"/>
      <c r="AK32" s="638"/>
      <c r="AL32" s="639" t="s">
        <v>176</v>
      </c>
      <c r="AM32" s="640"/>
      <c r="AN32" s="640"/>
      <c r="AO32" s="641"/>
      <c r="AP32" s="681"/>
      <c r="AQ32" s="682"/>
      <c r="AR32" s="682"/>
      <c r="AS32" s="682"/>
      <c r="AT32" s="686"/>
      <c r="AU32" s="215" t="s">
        <v>318</v>
      </c>
      <c r="AX32" s="631" t="s">
        <v>319</v>
      </c>
      <c r="AY32" s="632"/>
      <c r="AZ32" s="632"/>
      <c r="BA32" s="632"/>
      <c r="BB32" s="632"/>
      <c r="BC32" s="632"/>
      <c r="BD32" s="632"/>
      <c r="BE32" s="632"/>
      <c r="BF32" s="633"/>
      <c r="BG32" s="688">
        <v>99.2</v>
      </c>
      <c r="BH32" s="652"/>
      <c r="BI32" s="652"/>
      <c r="BJ32" s="652"/>
      <c r="BK32" s="652"/>
      <c r="BL32" s="652"/>
      <c r="BM32" s="640">
        <v>96.9</v>
      </c>
      <c r="BN32" s="652"/>
      <c r="BO32" s="652"/>
      <c r="BP32" s="652"/>
      <c r="BQ32" s="677"/>
      <c r="BR32" s="688">
        <v>99.3</v>
      </c>
      <c r="BS32" s="652"/>
      <c r="BT32" s="652"/>
      <c r="BU32" s="652"/>
      <c r="BV32" s="652"/>
      <c r="BW32" s="652"/>
      <c r="BX32" s="640">
        <v>97</v>
      </c>
      <c r="BY32" s="652"/>
      <c r="BZ32" s="652"/>
      <c r="CA32" s="652"/>
      <c r="CB32" s="677"/>
      <c r="CD32" s="673"/>
      <c r="CE32" s="674"/>
      <c r="CF32" s="631" t="s">
        <v>320</v>
      </c>
      <c r="CG32" s="632"/>
      <c r="CH32" s="632"/>
      <c r="CI32" s="632"/>
      <c r="CJ32" s="632"/>
      <c r="CK32" s="632"/>
      <c r="CL32" s="632"/>
      <c r="CM32" s="632"/>
      <c r="CN32" s="632"/>
      <c r="CO32" s="632"/>
      <c r="CP32" s="632"/>
      <c r="CQ32" s="633"/>
      <c r="CR32" s="634">
        <v>50</v>
      </c>
      <c r="CS32" s="635"/>
      <c r="CT32" s="635"/>
      <c r="CU32" s="635"/>
      <c r="CV32" s="635"/>
      <c r="CW32" s="635"/>
      <c r="CX32" s="635"/>
      <c r="CY32" s="636"/>
      <c r="CZ32" s="639">
        <v>0</v>
      </c>
      <c r="DA32" s="664"/>
      <c r="DB32" s="664"/>
      <c r="DC32" s="666"/>
      <c r="DD32" s="643">
        <v>50</v>
      </c>
      <c r="DE32" s="635"/>
      <c r="DF32" s="635"/>
      <c r="DG32" s="635"/>
      <c r="DH32" s="635"/>
      <c r="DI32" s="635"/>
      <c r="DJ32" s="635"/>
      <c r="DK32" s="636"/>
      <c r="DL32" s="643">
        <v>50</v>
      </c>
      <c r="DM32" s="635"/>
      <c r="DN32" s="635"/>
      <c r="DO32" s="635"/>
      <c r="DP32" s="635"/>
      <c r="DQ32" s="635"/>
      <c r="DR32" s="635"/>
      <c r="DS32" s="635"/>
      <c r="DT32" s="635"/>
      <c r="DU32" s="635"/>
      <c r="DV32" s="636"/>
      <c r="DW32" s="639">
        <v>0</v>
      </c>
      <c r="DX32" s="664"/>
      <c r="DY32" s="664"/>
      <c r="DZ32" s="664"/>
      <c r="EA32" s="664"/>
      <c r="EB32" s="664"/>
      <c r="EC32" s="665"/>
    </row>
    <row r="33" spans="2:133" ht="11.25" customHeight="1" x14ac:dyDescent="0.15">
      <c r="B33" s="631" t="s">
        <v>321</v>
      </c>
      <c r="C33" s="632"/>
      <c r="D33" s="632"/>
      <c r="E33" s="632"/>
      <c r="F33" s="632"/>
      <c r="G33" s="632"/>
      <c r="H33" s="632"/>
      <c r="I33" s="632"/>
      <c r="J33" s="632"/>
      <c r="K33" s="632"/>
      <c r="L33" s="632"/>
      <c r="M33" s="632"/>
      <c r="N33" s="632"/>
      <c r="O33" s="632"/>
      <c r="P33" s="632"/>
      <c r="Q33" s="633"/>
      <c r="R33" s="634">
        <v>814938</v>
      </c>
      <c r="S33" s="635"/>
      <c r="T33" s="635"/>
      <c r="U33" s="635"/>
      <c r="V33" s="635"/>
      <c r="W33" s="635"/>
      <c r="X33" s="635"/>
      <c r="Y33" s="636"/>
      <c r="Z33" s="637">
        <v>8.1</v>
      </c>
      <c r="AA33" s="637"/>
      <c r="AB33" s="637"/>
      <c r="AC33" s="637"/>
      <c r="AD33" s="638" t="s">
        <v>176</v>
      </c>
      <c r="AE33" s="638"/>
      <c r="AF33" s="638"/>
      <c r="AG33" s="638"/>
      <c r="AH33" s="638"/>
      <c r="AI33" s="638"/>
      <c r="AJ33" s="638"/>
      <c r="AK33" s="638"/>
      <c r="AL33" s="639" t="s">
        <v>245</v>
      </c>
      <c r="AM33" s="640"/>
      <c r="AN33" s="640"/>
      <c r="AO33" s="641"/>
      <c r="AP33" s="683"/>
      <c r="AQ33" s="684"/>
      <c r="AR33" s="684"/>
      <c r="AS33" s="684"/>
      <c r="AT33" s="687"/>
      <c r="AU33" s="220"/>
      <c r="AV33" s="220"/>
      <c r="AW33" s="220"/>
      <c r="AX33" s="654" t="s">
        <v>322</v>
      </c>
      <c r="AY33" s="655"/>
      <c r="AZ33" s="655"/>
      <c r="BA33" s="655"/>
      <c r="BB33" s="655"/>
      <c r="BC33" s="655"/>
      <c r="BD33" s="655"/>
      <c r="BE33" s="655"/>
      <c r="BF33" s="656"/>
      <c r="BG33" s="692">
        <v>94.3</v>
      </c>
      <c r="BH33" s="693"/>
      <c r="BI33" s="693"/>
      <c r="BJ33" s="693"/>
      <c r="BK33" s="693"/>
      <c r="BL33" s="693"/>
      <c r="BM33" s="694">
        <v>92.2</v>
      </c>
      <c r="BN33" s="693"/>
      <c r="BO33" s="693"/>
      <c r="BP33" s="693"/>
      <c r="BQ33" s="695"/>
      <c r="BR33" s="692">
        <v>99.6</v>
      </c>
      <c r="BS33" s="693"/>
      <c r="BT33" s="693"/>
      <c r="BU33" s="693"/>
      <c r="BV33" s="693"/>
      <c r="BW33" s="693"/>
      <c r="BX33" s="694">
        <v>97.3</v>
      </c>
      <c r="BY33" s="693"/>
      <c r="BZ33" s="693"/>
      <c r="CA33" s="693"/>
      <c r="CB33" s="695"/>
      <c r="CD33" s="631" t="s">
        <v>323</v>
      </c>
      <c r="CE33" s="632"/>
      <c r="CF33" s="632"/>
      <c r="CG33" s="632"/>
      <c r="CH33" s="632"/>
      <c r="CI33" s="632"/>
      <c r="CJ33" s="632"/>
      <c r="CK33" s="632"/>
      <c r="CL33" s="632"/>
      <c r="CM33" s="632"/>
      <c r="CN33" s="632"/>
      <c r="CO33" s="632"/>
      <c r="CP33" s="632"/>
      <c r="CQ33" s="633"/>
      <c r="CR33" s="634">
        <v>5598002</v>
      </c>
      <c r="CS33" s="652"/>
      <c r="CT33" s="652"/>
      <c r="CU33" s="652"/>
      <c r="CV33" s="652"/>
      <c r="CW33" s="652"/>
      <c r="CX33" s="652"/>
      <c r="CY33" s="653"/>
      <c r="CZ33" s="639">
        <v>56.5</v>
      </c>
      <c r="DA33" s="664"/>
      <c r="DB33" s="664"/>
      <c r="DC33" s="666"/>
      <c r="DD33" s="643">
        <v>3369890</v>
      </c>
      <c r="DE33" s="652"/>
      <c r="DF33" s="652"/>
      <c r="DG33" s="652"/>
      <c r="DH33" s="652"/>
      <c r="DI33" s="652"/>
      <c r="DJ33" s="652"/>
      <c r="DK33" s="653"/>
      <c r="DL33" s="643">
        <v>2236145</v>
      </c>
      <c r="DM33" s="652"/>
      <c r="DN33" s="652"/>
      <c r="DO33" s="652"/>
      <c r="DP33" s="652"/>
      <c r="DQ33" s="652"/>
      <c r="DR33" s="652"/>
      <c r="DS33" s="652"/>
      <c r="DT33" s="652"/>
      <c r="DU33" s="652"/>
      <c r="DV33" s="653"/>
      <c r="DW33" s="639">
        <v>53.2</v>
      </c>
      <c r="DX33" s="664"/>
      <c r="DY33" s="664"/>
      <c r="DZ33" s="664"/>
      <c r="EA33" s="664"/>
      <c r="EB33" s="664"/>
      <c r="EC33" s="665"/>
    </row>
    <row r="34" spans="2:133" ht="11.25" customHeight="1" x14ac:dyDescent="0.15">
      <c r="B34" s="631" t="s">
        <v>324</v>
      </c>
      <c r="C34" s="632"/>
      <c r="D34" s="632"/>
      <c r="E34" s="632"/>
      <c r="F34" s="632"/>
      <c r="G34" s="632"/>
      <c r="H34" s="632"/>
      <c r="I34" s="632"/>
      <c r="J34" s="632"/>
      <c r="K34" s="632"/>
      <c r="L34" s="632"/>
      <c r="M34" s="632"/>
      <c r="N34" s="632"/>
      <c r="O34" s="632"/>
      <c r="P34" s="632"/>
      <c r="Q34" s="633"/>
      <c r="R34" s="634">
        <v>7756</v>
      </c>
      <c r="S34" s="635"/>
      <c r="T34" s="635"/>
      <c r="U34" s="635"/>
      <c r="V34" s="635"/>
      <c r="W34" s="635"/>
      <c r="X34" s="635"/>
      <c r="Y34" s="636"/>
      <c r="Z34" s="637">
        <v>0.1</v>
      </c>
      <c r="AA34" s="637"/>
      <c r="AB34" s="637"/>
      <c r="AC34" s="637"/>
      <c r="AD34" s="638">
        <v>4162</v>
      </c>
      <c r="AE34" s="638"/>
      <c r="AF34" s="638"/>
      <c r="AG34" s="638"/>
      <c r="AH34" s="638"/>
      <c r="AI34" s="638"/>
      <c r="AJ34" s="638"/>
      <c r="AK34" s="638"/>
      <c r="AL34" s="639">
        <v>0.1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325</v>
      </c>
      <c r="CE34" s="632"/>
      <c r="CF34" s="632"/>
      <c r="CG34" s="632"/>
      <c r="CH34" s="632"/>
      <c r="CI34" s="632"/>
      <c r="CJ34" s="632"/>
      <c r="CK34" s="632"/>
      <c r="CL34" s="632"/>
      <c r="CM34" s="632"/>
      <c r="CN34" s="632"/>
      <c r="CO34" s="632"/>
      <c r="CP34" s="632"/>
      <c r="CQ34" s="633"/>
      <c r="CR34" s="634">
        <v>1107324</v>
      </c>
      <c r="CS34" s="635"/>
      <c r="CT34" s="635"/>
      <c r="CU34" s="635"/>
      <c r="CV34" s="635"/>
      <c r="CW34" s="635"/>
      <c r="CX34" s="635"/>
      <c r="CY34" s="636"/>
      <c r="CZ34" s="639">
        <v>11.2</v>
      </c>
      <c r="DA34" s="664"/>
      <c r="DB34" s="664"/>
      <c r="DC34" s="666"/>
      <c r="DD34" s="643">
        <v>765155</v>
      </c>
      <c r="DE34" s="635"/>
      <c r="DF34" s="635"/>
      <c r="DG34" s="635"/>
      <c r="DH34" s="635"/>
      <c r="DI34" s="635"/>
      <c r="DJ34" s="635"/>
      <c r="DK34" s="636"/>
      <c r="DL34" s="643">
        <v>504984</v>
      </c>
      <c r="DM34" s="635"/>
      <c r="DN34" s="635"/>
      <c r="DO34" s="635"/>
      <c r="DP34" s="635"/>
      <c r="DQ34" s="635"/>
      <c r="DR34" s="635"/>
      <c r="DS34" s="635"/>
      <c r="DT34" s="635"/>
      <c r="DU34" s="635"/>
      <c r="DV34" s="636"/>
      <c r="DW34" s="639">
        <v>12</v>
      </c>
      <c r="DX34" s="664"/>
      <c r="DY34" s="664"/>
      <c r="DZ34" s="664"/>
      <c r="EA34" s="664"/>
      <c r="EB34" s="664"/>
      <c r="EC34" s="665"/>
    </row>
    <row r="35" spans="2:133" ht="11.25" customHeight="1" x14ac:dyDescent="0.15">
      <c r="B35" s="631" t="s">
        <v>326</v>
      </c>
      <c r="C35" s="632"/>
      <c r="D35" s="632"/>
      <c r="E35" s="632"/>
      <c r="F35" s="632"/>
      <c r="G35" s="632"/>
      <c r="H35" s="632"/>
      <c r="I35" s="632"/>
      <c r="J35" s="632"/>
      <c r="K35" s="632"/>
      <c r="L35" s="632"/>
      <c r="M35" s="632"/>
      <c r="N35" s="632"/>
      <c r="O35" s="632"/>
      <c r="P35" s="632"/>
      <c r="Q35" s="633"/>
      <c r="R35" s="634">
        <v>813346</v>
      </c>
      <c r="S35" s="635"/>
      <c r="T35" s="635"/>
      <c r="U35" s="635"/>
      <c r="V35" s="635"/>
      <c r="W35" s="635"/>
      <c r="X35" s="635"/>
      <c r="Y35" s="636"/>
      <c r="Z35" s="637">
        <v>8.1</v>
      </c>
      <c r="AA35" s="637"/>
      <c r="AB35" s="637"/>
      <c r="AC35" s="637"/>
      <c r="AD35" s="638" t="s">
        <v>245</v>
      </c>
      <c r="AE35" s="638"/>
      <c r="AF35" s="638"/>
      <c r="AG35" s="638"/>
      <c r="AH35" s="638"/>
      <c r="AI35" s="638"/>
      <c r="AJ35" s="638"/>
      <c r="AK35" s="638"/>
      <c r="AL35" s="639" t="s">
        <v>176</v>
      </c>
      <c r="AM35" s="640"/>
      <c r="AN35" s="640"/>
      <c r="AO35" s="641"/>
      <c r="AP35" s="223"/>
      <c r="AQ35" s="616" t="s">
        <v>327</v>
      </c>
      <c r="AR35" s="617"/>
      <c r="AS35" s="617"/>
      <c r="AT35" s="617"/>
      <c r="AU35" s="617"/>
      <c r="AV35" s="617"/>
      <c r="AW35" s="617"/>
      <c r="AX35" s="617"/>
      <c r="AY35" s="617"/>
      <c r="AZ35" s="617"/>
      <c r="BA35" s="617"/>
      <c r="BB35" s="617"/>
      <c r="BC35" s="617"/>
      <c r="BD35" s="617"/>
      <c r="BE35" s="617"/>
      <c r="BF35" s="618"/>
      <c r="BG35" s="616" t="s">
        <v>328</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329</v>
      </c>
      <c r="CE35" s="632"/>
      <c r="CF35" s="632"/>
      <c r="CG35" s="632"/>
      <c r="CH35" s="632"/>
      <c r="CI35" s="632"/>
      <c r="CJ35" s="632"/>
      <c r="CK35" s="632"/>
      <c r="CL35" s="632"/>
      <c r="CM35" s="632"/>
      <c r="CN35" s="632"/>
      <c r="CO35" s="632"/>
      <c r="CP35" s="632"/>
      <c r="CQ35" s="633"/>
      <c r="CR35" s="634">
        <v>20311</v>
      </c>
      <c r="CS35" s="652"/>
      <c r="CT35" s="652"/>
      <c r="CU35" s="652"/>
      <c r="CV35" s="652"/>
      <c r="CW35" s="652"/>
      <c r="CX35" s="652"/>
      <c r="CY35" s="653"/>
      <c r="CZ35" s="639">
        <v>0.2</v>
      </c>
      <c r="DA35" s="664"/>
      <c r="DB35" s="664"/>
      <c r="DC35" s="666"/>
      <c r="DD35" s="643">
        <v>11173</v>
      </c>
      <c r="DE35" s="652"/>
      <c r="DF35" s="652"/>
      <c r="DG35" s="652"/>
      <c r="DH35" s="652"/>
      <c r="DI35" s="652"/>
      <c r="DJ35" s="652"/>
      <c r="DK35" s="653"/>
      <c r="DL35" s="643">
        <v>9778</v>
      </c>
      <c r="DM35" s="652"/>
      <c r="DN35" s="652"/>
      <c r="DO35" s="652"/>
      <c r="DP35" s="652"/>
      <c r="DQ35" s="652"/>
      <c r="DR35" s="652"/>
      <c r="DS35" s="652"/>
      <c r="DT35" s="652"/>
      <c r="DU35" s="652"/>
      <c r="DV35" s="653"/>
      <c r="DW35" s="639">
        <v>0.2</v>
      </c>
      <c r="DX35" s="664"/>
      <c r="DY35" s="664"/>
      <c r="DZ35" s="664"/>
      <c r="EA35" s="664"/>
      <c r="EB35" s="664"/>
      <c r="EC35" s="665"/>
    </row>
    <row r="36" spans="2:133" ht="11.25" customHeight="1" x14ac:dyDescent="0.15">
      <c r="B36" s="631" t="s">
        <v>330</v>
      </c>
      <c r="C36" s="632"/>
      <c r="D36" s="632"/>
      <c r="E36" s="632"/>
      <c r="F36" s="632"/>
      <c r="G36" s="632"/>
      <c r="H36" s="632"/>
      <c r="I36" s="632"/>
      <c r="J36" s="632"/>
      <c r="K36" s="632"/>
      <c r="L36" s="632"/>
      <c r="M36" s="632"/>
      <c r="N36" s="632"/>
      <c r="O36" s="632"/>
      <c r="P36" s="632"/>
      <c r="Q36" s="633"/>
      <c r="R36" s="634">
        <v>148481</v>
      </c>
      <c r="S36" s="635"/>
      <c r="T36" s="635"/>
      <c r="U36" s="635"/>
      <c r="V36" s="635"/>
      <c r="W36" s="635"/>
      <c r="X36" s="635"/>
      <c r="Y36" s="636"/>
      <c r="Z36" s="637">
        <v>1.5</v>
      </c>
      <c r="AA36" s="637"/>
      <c r="AB36" s="637"/>
      <c r="AC36" s="637"/>
      <c r="AD36" s="638" t="s">
        <v>245</v>
      </c>
      <c r="AE36" s="638"/>
      <c r="AF36" s="638"/>
      <c r="AG36" s="638"/>
      <c r="AH36" s="638"/>
      <c r="AI36" s="638"/>
      <c r="AJ36" s="638"/>
      <c r="AK36" s="638"/>
      <c r="AL36" s="639" t="s">
        <v>176</v>
      </c>
      <c r="AM36" s="640"/>
      <c r="AN36" s="640"/>
      <c r="AO36" s="641"/>
      <c r="AP36" s="223"/>
      <c r="AQ36" s="696" t="s">
        <v>331</v>
      </c>
      <c r="AR36" s="697"/>
      <c r="AS36" s="697"/>
      <c r="AT36" s="697"/>
      <c r="AU36" s="697"/>
      <c r="AV36" s="697"/>
      <c r="AW36" s="697"/>
      <c r="AX36" s="697"/>
      <c r="AY36" s="698"/>
      <c r="AZ36" s="623">
        <v>1212181</v>
      </c>
      <c r="BA36" s="624"/>
      <c r="BB36" s="624"/>
      <c r="BC36" s="624"/>
      <c r="BD36" s="624"/>
      <c r="BE36" s="624"/>
      <c r="BF36" s="699"/>
      <c r="BG36" s="620" t="s">
        <v>332</v>
      </c>
      <c r="BH36" s="621"/>
      <c r="BI36" s="621"/>
      <c r="BJ36" s="621"/>
      <c r="BK36" s="621"/>
      <c r="BL36" s="621"/>
      <c r="BM36" s="621"/>
      <c r="BN36" s="621"/>
      <c r="BO36" s="621"/>
      <c r="BP36" s="621"/>
      <c r="BQ36" s="621"/>
      <c r="BR36" s="621"/>
      <c r="BS36" s="621"/>
      <c r="BT36" s="621"/>
      <c r="BU36" s="622"/>
      <c r="BV36" s="623">
        <v>36048</v>
      </c>
      <c r="BW36" s="624"/>
      <c r="BX36" s="624"/>
      <c r="BY36" s="624"/>
      <c r="BZ36" s="624"/>
      <c r="CA36" s="624"/>
      <c r="CB36" s="699"/>
      <c r="CD36" s="631" t="s">
        <v>333</v>
      </c>
      <c r="CE36" s="632"/>
      <c r="CF36" s="632"/>
      <c r="CG36" s="632"/>
      <c r="CH36" s="632"/>
      <c r="CI36" s="632"/>
      <c r="CJ36" s="632"/>
      <c r="CK36" s="632"/>
      <c r="CL36" s="632"/>
      <c r="CM36" s="632"/>
      <c r="CN36" s="632"/>
      <c r="CO36" s="632"/>
      <c r="CP36" s="632"/>
      <c r="CQ36" s="633"/>
      <c r="CR36" s="634">
        <v>3263664</v>
      </c>
      <c r="CS36" s="635"/>
      <c r="CT36" s="635"/>
      <c r="CU36" s="635"/>
      <c r="CV36" s="635"/>
      <c r="CW36" s="635"/>
      <c r="CX36" s="635"/>
      <c r="CY36" s="636"/>
      <c r="CZ36" s="639">
        <v>33</v>
      </c>
      <c r="DA36" s="664"/>
      <c r="DB36" s="664"/>
      <c r="DC36" s="666"/>
      <c r="DD36" s="643">
        <v>1576316</v>
      </c>
      <c r="DE36" s="635"/>
      <c r="DF36" s="635"/>
      <c r="DG36" s="635"/>
      <c r="DH36" s="635"/>
      <c r="DI36" s="635"/>
      <c r="DJ36" s="635"/>
      <c r="DK36" s="636"/>
      <c r="DL36" s="643">
        <v>1002455</v>
      </c>
      <c r="DM36" s="635"/>
      <c r="DN36" s="635"/>
      <c r="DO36" s="635"/>
      <c r="DP36" s="635"/>
      <c r="DQ36" s="635"/>
      <c r="DR36" s="635"/>
      <c r="DS36" s="635"/>
      <c r="DT36" s="635"/>
      <c r="DU36" s="635"/>
      <c r="DV36" s="636"/>
      <c r="DW36" s="639">
        <v>23.8</v>
      </c>
      <c r="DX36" s="664"/>
      <c r="DY36" s="664"/>
      <c r="DZ36" s="664"/>
      <c r="EA36" s="664"/>
      <c r="EB36" s="664"/>
      <c r="EC36" s="665"/>
    </row>
    <row r="37" spans="2:133" ht="11.25" customHeight="1" x14ac:dyDescent="0.15">
      <c r="B37" s="631" t="s">
        <v>334</v>
      </c>
      <c r="C37" s="632"/>
      <c r="D37" s="632"/>
      <c r="E37" s="632"/>
      <c r="F37" s="632"/>
      <c r="G37" s="632"/>
      <c r="H37" s="632"/>
      <c r="I37" s="632"/>
      <c r="J37" s="632"/>
      <c r="K37" s="632"/>
      <c r="L37" s="632"/>
      <c r="M37" s="632"/>
      <c r="N37" s="632"/>
      <c r="O37" s="632"/>
      <c r="P37" s="632"/>
      <c r="Q37" s="633"/>
      <c r="R37" s="634">
        <v>56347</v>
      </c>
      <c r="S37" s="635"/>
      <c r="T37" s="635"/>
      <c r="U37" s="635"/>
      <c r="V37" s="635"/>
      <c r="W37" s="635"/>
      <c r="X37" s="635"/>
      <c r="Y37" s="636"/>
      <c r="Z37" s="637">
        <v>0.6</v>
      </c>
      <c r="AA37" s="637"/>
      <c r="AB37" s="637"/>
      <c r="AC37" s="637"/>
      <c r="AD37" s="638" t="s">
        <v>176</v>
      </c>
      <c r="AE37" s="638"/>
      <c r="AF37" s="638"/>
      <c r="AG37" s="638"/>
      <c r="AH37" s="638"/>
      <c r="AI37" s="638"/>
      <c r="AJ37" s="638"/>
      <c r="AK37" s="638"/>
      <c r="AL37" s="639" t="s">
        <v>176</v>
      </c>
      <c r="AM37" s="640"/>
      <c r="AN37" s="640"/>
      <c r="AO37" s="641"/>
      <c r="AQ37" s="700" t="s">
        <v>335</v>
      </c>
      <c r="AR37" s="701"/>
      <c r="AS37" s="701"/>
      <c r="AT37" s="701"/>
      <c r="AU37" s="701"/>
      <c r="AV37" s="701"/>
      <c r="AW37" s="701"/>
      <c r="AX37" s="701"/>
      <c r="AY37" s="702"/>
      <c r="AZ37" s="634">
        <v>438709</v>
      </c>
      <c r="BA37" s="635"/>
      <c r="BB37" s="635"/>
      <c r="BC37" s="635"/>
      <c r="BD37" s="652"/>
      <c r="BE37" s="652"/>
      <c r="BF37" s="677"/>
      <c r="BG37" s="631" t="s">
        <v>336</v>
      </c>
      <c r="BH37" s="632"/>
      <c r="BI37" s="632"/>
      <c r="BJ37" s="632"/>
      <c r="BK37" s="632"/>
      <c r="BL37" s="632"/>
      <c r="BM37" s="632"/>
      <c r="BN37" s="632"/>
      <c r="BO37" s="632"/>
      <c r="BP37" s="632"/>
      <c r="BQ37" s="632"/>
      <c r="BR37" s="632"/>
      <c r="BS37" s="632"/>
      <c r="BT37" s="632"/>
      <c r="BU37" s="633"/>
      <c r="BV37" s="634">
        <v>36048</v>
      </c>
      <c r="BW37" s="635"/>
      <c r="BX37" s="635"/>
      <c r="BY37" s="635"/>
      <c r="BZ37" s="635"/>
      <c r="CA37" s="635"/>
      <c r="CB37" s="644"/>
      <c r="CD37" s="631" t="s">
        <v>337</v>
      </c>
      <c r="CE37" s="632"/>
      <c r="CF37" s="632"/>
      <c r="CG37" s="632"/>
      <c r="CH37" s="632"/>
      <c r="CI37" s="632"/>
      <c r="CJ37" s="632"/>
      <c r="CK37" s="632"/>
      <c r="CL37" s="632"/>
      <c r="CM37" s="632"/>
      <c r="CN37" s="632"/>
      <c r="CO37" s="632"/>
      <c r="CP37" s="632"/>
      <c r="CQ37" s="633"/>
      <c r="CR37" s="634">
        <v>597887</v>
      </c>
      <c r="CS37" s="652"/>
      <c r="CT37" s="652"/>
      <c r="CU37" s="652"/>
      <c r="CV37" s="652"/>
      <c r="CW37" s="652"/>
      <c r="CX37" s="652"/>
      <c r="CY37" s="653"/>
      <c r="CZ37" s="639">
        <v>6</v>
      </c>
      <c r="DA37" s="664"/>
      <c r="DB37" s="664"/>
      <c r="DC37" s="666"/>
      <c r="DD37" s="643">
        <v>597845</v>
      </c>
      <c r="DE37" s="652"/>
      <c r="DF37" s="652"/>
      <c r="DG37" s="652"/>
      <c r="DH37" s="652"/>
      <c r="DI37" s="652"/>
      <c r="DJ37" s="652"/>
      <c r="DK37" s="653"/>
      <c r="DL37" s="643">
        <v>568004</v>
      </c>
      <c r="DM37" s="652"/>
      <c r="DN37" s="652"/>
      <c r="DO37" s="652"/>
      <c r="DP37" s="652"/>
      <c r="DQ37" s="652"/>
      <c r="DR37" s="652"/>
      <c r="DS37" s="652"/>
      <c r="DT37" s="652"/>
      <c r="DU37" s="652"/>
      <c r="DV37" s="653"/>
      <c r="DW37" s="639">
        <v>13.5</v>
      </c>
      <c r="DX37" s="664"/>
      <c r="DY37" s="664"/>
      <c r="DZ37" s="664"/>
      <c r="EA37" s="664"/>
      <c r="EB37" s="664"/>
      <c r="EC37" s="665"/>
    </row>
    <row r="38" spans="2:133" ht="11.25" customHeight="1" x14ac:dyDescent="0.15">
      <c r="B38" s="631" t="s">
        <v>338</v>
      </c>
      <c r="C38" s="632"/>
      <c r="D38" s="632"/>
      <c r="E38" s="632"/>
      <c r="F38" s="632"/>
      <c r="G38" s="632"/>
      <c r="H38" s="632"/>
      <c r="I38" s="632"/>
      <c r="J38" s="632"/>
      <c r="K38" s="632"/>
      <c r="L38" s="632"/>
      <c r="M38" s="632"/>
      <c r="N38" s="632"/>
      <c r="O38" s="632"/>
      <c r="P38" s="632"/>
      <c r="Q38" s="633"/>
      <c r="R38" s="634">
        <v>91644</v>
      </c>
      <c r="S38" s="635"/>
      <c r="T38" s="635"/>
      <c r="U38" s="635"/>
      <c r="V38" s="635"/>
      <c r="W38" s="635"/>
      <c r="X38" s="635"/>
      <c r="Y38" s="636"/>
      <c r="Z38" s="637">
        <v>0.9</v>
      </c>
      <c r="AA38" s="637"/>
      <c r="AB38" s="637"/>
      <c r="AC38" s="637"/>
      <c r="AD38" s="638">
        <v>197</v>
      </c>
      <c r="AE38" s="638"/>
      <c r="AF38" s="638"/>
      <c r="AG38" s="638"/>
      <c r="AH38" s="638"/>
      <c r="AI38" s="638"/>
      <c r="AJ38" s="638"/>
      <c r="AK38" s="638"/>
      <c r="AL38" s="639">
        <v>0</v>
      </c>
      <c r="AM38" s="640"/>
      <c r="AN38" s="640"/>
      <c r="AO38" s="641"/>
      <c r="AQ38" s="700" t="s">
        <v>339</v>
      </c>
      <c r="AR38" s="701"/>
      <c r="AS38" s="701"/>
      <c r="AT38" s="701"/>
      <c r="AU38" s="701"/>
      <c r="AV38" s="701"/>
      <c r="AW38" s="701"/>
      <c r="AX38" s="701"/>
      <c r="AY38" s="702"/>
      <c r="AZ38" s="634">
        <v>1139</v>
      </c>
      <c r="BA38" s="635"/>
      <c r="BB38" s="635"/>
      <c r="BC38" s="635"/>
      <c r="BD38" s="652"/>
      <c r="BE38" s="652"/>
      <c r="BF38" s="677"/>
      <c r="BG38" s="631" t="s">
        <v>340</v>
      </c>
      <c r="BH38" s="632"/>
      <c r="BI38" s="632"/>
      <c r="BJ38" s="632"/>
      <c r="BK38" s="632"/>
      <c r="BL38" s="632"/>
      <c r="BM38" s="632"/>
      <c r="BN38" s="632"/>
      <c r="BO38" s="632"/>
      <c r="BP38" s="632"/>
      <c r="BQ38" s="632"/>
      <c r="BR38" s="632"/>
      <c r="BS38" s="632"/>
      <c r="BT38" s="632"/>
      <c r="BU38" s="633"/>
      <c r="BV38" s="634">
        <v>2355</v>
      </c>
      <c r="BW38" s="635"/>
      <c r="BX38" s="635"/>
      <c r="BY38" s="635"/>
      <c r="BZ38" s="635"/>
      <c r="CA38" s="635"/>
      <c r="CB38" s="644"/>
      <c r="CD38" s="631" t="s">
        <v>341</v>
      </c>
      <c r="CE38" s="632"/>
      <c r="CF38" s="632"/>
      <c r="CG38" s="632"/>
      <c r="CH38" s="632"/>
      <c r="CI38" s="632"/>
      <c r="CJ38" s="632"/>
      <c r="CK38" s="632"/>
      <c r="CL38" s="632"/>
      <c r="CM38" s="632"/>
      <c r="CN38" s="632"/>
      <c r="CO38" s="632"/>
      <c r="CP38" s="632"/>
      <c r="CQ38" s="633"/>
      <c r="CR38" s="634">
        <v>772333</v>
      </c>
      <c r="CS38" s="635"/>
      <c r="CT38" s="635"/>
      <c r="CU38" s="635"/>
      <c r="CV38" s="635"/>
      <c r="CW38" s="635"/>
      <c r="CX38" s="635"/>
      <c r="CY38" s="636"/>
      <c r="CZ38" s="639">
        <v>7.8</v>
      </c>
      <c r="DA38" s="664"/>
      <c r="DB38" s="664"/>
      <c r="DC38" s="666"/>
      <c r="DD38" s="643">
        <v>616717</v>
      </c>
      <c r="DE38" s="635"/>
      <c r="DF38" s="635"/>
      <c r="DG38" s="635"/>
      <c r="DH38" s="635"/>
      <c r="DI38" s="635"/>
      <c r="DJ38" s="635"/>
      <c r="DK38" s="636"/>
      <c r="DL38" s="643">
        <v>586996</v>
      </c>
      <c r="DM38" s="635"/>
      <c r="DN38" s="635"/>
      <c r="DO38" s="635"/>
      <c r="DP38" s="635"/>
      <c r="DQ38" s="635"/>
      <c r="DR38" s="635"/>
      <c r="DS38" s="635"/>
      <c r="DT38" s="635"/>
      <c r="DU38" s="635"/>
      <c r="DV38" s="636"/>
      <c r="DW38" s="639">
        <v>14</v>
      </c>
      <c r="DX38" s="664"/>
      <c r="DY38" s="664"/>
      <c r="DZ38" s="664"/>
      <c r="EA38" s="664"/>
      <c r="EB38" s="664"/>
      <c r="EC38" s="665"/>
    </row>
    <row r="39" spans="2:133" ht="11.25" customHeight="1" x14ac:dyDescent="0.15">
      <c r="B39" s="631" t="s">
        <v>342</v>
      </c>
      <c r="C39" s="632"/>
      <c r="D39" s="632"/>
      <c r="E39" s="632"/>
      <c r="F39" s="632"/>
      <c r="G39" s="632"/>
      <c r="H39" s="632"/>
      <c r="I39" s="632"/>
      <c r="J39" s="632"/>
      <c r="K39" s="632"/>
      <c r="L39" s="632"/>
      <c r="M39" s="632"/>
      <c r="N39" s="632"/>
      <c r="O39" s="632"/>
      <c r="P39" s="632"/>
      <c r="Q39" s="633"/>
      <c r="R39" s="634">
        <v>608200</v>
      </c>
      <c r="S39" s="635"/>
      <c r="T39" s="635"/>
      <c r="U39" s="635"/>
      <c r="V39" s="635"/>
      <c r="W39" s="635"/>
      <c r="X39" s="635"/>
      <c r="Y39" s="636"/>
      <c r="Z39" s="637">
        <v>6.1</v>
      </c>
      <c r="AA39" s="637"/>
      <c r="AB39" s="637"/>
      <c r="AC39" s="637"/>
      <c r="AD39" s="638" t="s">
        <v>176</v>
      </c>
      <c r="AE39" s="638"/>
      <c r="AF39" s="638"/>
      <c r="AG39" s="638"/>
      <c r="AH39" s="638"/>
      <c r="AI39" s="638"/>
      <c r="AJ39" s="638"/>
      <c r="AK39" s="638"/>
      <c r="AL39" s="639" t="s">
        <v>245</v>
      </c>
      <c r="AM39" s="640"/>
      <c r="AN39" s="640"/>
      <c r="AO39" s="641"/>
      <c r="AQ39" s="700" t="s">
        <v>343</v>
      </c>
      <c r="AR39" s="701"/>
      <c r="AS39" s="701"/>
      <c r="AT39" s="701"/>
      <c r="AU39" s="701"/>
      <c r="AV39" s="701"/>
      <c r="AW39" s="701"/>
      <c r="AX39" s="701"/>
      <c r="AY39" s="702"/>
      <c r="AZ39" s="634" t="s">
        <v>245</v>
      </c>
      <c r="BA39" s="635"/>
      <c r="BB39" s="635"/>
      <c r="BC39" s="635"/>
      <c r="BD39" s="652"/>
      <c r="BE39" s="652"/>
      <c r="BF39" s="677"/>
      <c r="BG39" s="631" t="s">
        <v>344</v>
      </c>
      <c r="BH39" s="632"/>
      <c r="BI39" s="632"/>
      <c r="BJ39" s="632"/>
      <c r="BK39" s="632"/>
      <c r="BL39" s="632"/>
      <c r="BM39" s="632"/>
      <c r="BN39" s="632"/>
      <c r="BO39" s="632"/>
      <c r="BP39" s="632"/>
      <c r="BQ39" s="632"/>
      <c r="BR39" s="632"/>
      <c r="BS39" s="632"/>
      <c r="BT39" s="632"/>
      <c r="BU39" s="633"/>
      <c r="BV39" s="634">
        <v>3795</v>
      </c>
      <c r="BW39" s="635"/>
      <c r="BX39" s="635"/>
      <c r="BY39" s="635"/>
      <c r="BZ39" s="635"/>
      <c r="CA39" s="635"/>
      <c r="CB39" s="644"/>
      <c r="CD39" s="631" t="s">
        <v>345</v>
      </c>
      <c r="CE39" s="632"/>
      <c r="CF39" s="632"/>
      <c r="CG39" s="632"/>
      <c r="CH39" s="632"/>
      <c r="CI39" s="632"/>
      <c r="CJ39" s="632"/>
      <c r="CK39" s="632"/>
      <c r="CL39" s="632"/>
      <c r="CM39" s="632"/>
      <c r="CN39" s="632"/>
      <c r="CO39" s="632"/>
      <c r="CP39" s="632"/>
      <c r="CQ39" s="633"/>
      <c r="CR39" s="634">
        <v>302438</v>
      </c>
      <c r="CS39" s="652"/>
      <c r="CT39" s="652"/>
      <c r="CU39" s="652"/>
      <c r="CV39" s="652"/>
      <c r="CW39" s="652"/>
      <c r="CX39" s="652"/>
      <c r="CY39" s="653"/>
      <c r="CZ39" s="639">
        <v>3.1</v>
      </c>
      <c r="DA39" s="664"/>
      <c r="DB39" s="664"/>
      <c r="DC39" s="666"/>
      <c r="DD39" s="643">
        <v>268597</v>
      </c>
      <c r="DE39" s="652"/>
      <c r="DF39" s="652"/>
      <c r="DG39" s="652"/>
      <c r="DH39" s="652"/>
      <c r="DI39" s="652"/>
      <c r="DJ39" s="652"/>
      <c r="DK39" s="653"/>
      <c r="DL39" s="643" t="s">
        <v>176</v>
      </c>
      <c r="DM39" s="652"/>
      <c r="DN39" s="652"/>
      <c r="DO39" s="652"/>
      <c r="DP39" s="652"/>
      <c r="DQ39" s="652"/>
      <c r="DR39" s="652"/>
      <c r="DS39" s="652"/>
      <c r="DT39" s="652"/>
      <c r="DU39" s="652"/>
      <c r="DV39" s="653"/>
      <c r="DW39" s="639" t="s">
        <v>176</v>
      </c>
      <c r="DX39" s="664"/>
      <c r="DY39" s="664"/>
      <c r="DZ39" s="664"/>
      <c r="EA39" s="664"/>
      <c r="EB39" s="664"/>
      <c r="EC39" s="665"/>
    </row>
    <row r="40" spans="2:133" ht="11.25" customHeight="1" x14ac:dyDescent="0.15">
      <c r="B40" s="631" t="s">
        <v>346</v>
      </c>
      <c r="C40" s="632"/>
      <c r="D40" s="632"/>
      <c r="E40" s="632"/>
      <c r="F40" s="632"/>
      <c r="G40" s="632"/>
      <c r="H40" s="632"/>
      <c r="I40" s="632"/>
      <c r="J40" s="632"/>
      <c r="K40" s="632"/>
      <c r="L40" s="632"/>
      <c r="M40" s="632"/>
      <c r="N40" s="632"/>
      <c r="O40" s="632"/>
      <c r="P40" s="632"/>
      <c r="Q40" s="633"/>
      <c r="R40" s="634" t="s">
        <v>176</v>
      </c>
      <c r="S40" s="635"/>
      <c r="T40" s="635"/>
      <c r="U40" s="635"/>
      <c r="V40" s="635"/>
      <c r="W40" s="635"/>
      <c r="X40" s="635"/>
      <c r="Y40" s="636"/>
      <c r="Z40" s="637" t="s">
        <v>176</v>
      </c>
      <c r="AA40" s="637"/>
      <c r="AB40" s="637"/>
      <c r="AC40" s="637"/>
      <c r="AD40" s="638" t="s">
        <v>176</v>
      </c>
      <c r="AE40" s="638"/>
      <c r="AF40" s="638"/>
      <c r="AG40" s="638"/>
      <c r="AH40" s="638"/>
      <c r="AI40" s="638"/>
      <c r="AJ40" s="638"/>
      <c r="AK40" s="638"/>
      <c r="AL40" s="639" t="s">
        <v>176</v>
      </c>
      <c r="AM40" s="640"/>
      <c r="AN40" s="640"/>
      <c r="AO40" s="641"/>
      <c r="AQ40" s="700" t="s">
        <v>347</v>
      </c>
      <c r="AR40" s="701"/>
      <c r="AS40" s="701"/>
      <c r="AT40" s="701"/>
      <c r="AU40" s="701"/>
      <c r="AV40" s="701"/>
      <c r="AW40" s="701"/>
      <c r="AX40" s="701"/>
      <c r="AY40" s="702"/>
      <c r="AZ40" s="634" t="s">
        <v>176</v>
      </c>
      <c r="BA40" s="635"/>
      <c r="BB40" s="635"/>
      <c r="BC40" s="635"/>
      <c r="BD40" s="652"/>
      <c r="BE40" s="652"/>
      <c r="BF40" s="677"/>
      <c r="BG40" s="681" t="s">
        <v>348</v>
      </c>
      <c r="BH40" s="682"/>
      <c r="BI40" s="682"/>
      <c r="BJ40" s="682"/>
      <c r="BK40" s="682"/>
      <c r="BL40" s="224"/>
      <c r="BM40" s="632" t="s">
        <v>349</v>
      </c>
      <c r="BN40" s="632"/>
      <c r="BO40" s="632"/>
      <c r="BP40" s="632"/>
      <c r="BQ40" s="632"/>
      <c r="BR40" s="632"/>
      <c r="BS40" s="632"/>
      <c r="BT40" s="632"/>
      <c r="BU40" s="633"/>
      <c r="BV40" s="634">
        <v>84</v>
      </c>
      <c r="BW40" s="635"/>
      <c r="BX40" s="635"/>
      <c r="BY40" s="635"/>
      <c r="BZ40" s="635"/>
      <c r="CA40" s="635"/>
      <c r="CB40" s="644"/>
      <c r="CD40" s="631" t="s">
        <v>350</v>
      </c>
      <c r="CE40" s="632"/>
      <c r="CF40" s="632"/>
      <c r="CG40" s="632"/>
      <c r="CH40" s="632"/>
      <c r="CI40" s="632"/>
      <c r="CJ40" s="632"/>
      <c r="CK40" s="632"/>
      <c r="CL40" s="632"/>
      <c r="CM40" s="632"/>
      <c r="CN40" s="632"/>
      <c r="CO40" s="632"/>
      <c r="CP40" s="632"/>
      <c r="CQ40" s="633"/>
      <c r="CR40" s="634">
        <v>131932</v>
      </c>
      <c r="CS40" s="635"/>
      <c r="CT40" s="635"/>
      <c r="CU40" s="635"/>
      <c r="CV40" s="635"/>
      <c r="CW40" s="635"/>
      <c r="CX40" s="635"/>
      <c r="CY40" s="636"/>
      <c r="CZ40" s="639">
        <v>1.3</v>
      </c>
      <c r="DA40" s="664"/>
      <c r="DB40" s="664"/>
      <c r="DC40" s="666"/>
      <c r="DD40" s="643">
        <v>131932</v>
      </c>
      <c r="DE40" s="635"/>
      <c r="DF40" s="635"/>
      <c r="DG40" s="635"/>
      <c r="DH40" s="635"/>
      <c r="DI40" s="635"/>
      <c r="DJ40" s="635"/>
      <c r="DK40" s="636"/>
      <c r="DL40" s="643">
        <v>131932</v>
      </c>
      <c r="DM40" s="635"/>
      <c r="DN40" s="635"/>
      <c r="DO40" s="635"/>
      <c r="DP40" s="635"/>
      <c r="DQ40" s="635"/>
      <c r="DR40" s="635"/>
      <c r="DS40" s="635"/>
      <c r="DT40" s="635"/>
      <c r="DU40" s="635"/>
      <c r="DV40" s="636"/>
      <c r="DW40" s="639">
        <v>3.1</v>
      </c>
      <c r="DX40" s="664"/>
      <c r="DY40" s="664"/>
      <c r="DZ40" s="664"/>
      <c r="EA40" s="664"/>
      <c r="EB40" s="664"/>
      <c r="EC40" s="665"/>
    </row>
    <row r="41" spans="2:133" ht="11.25" customHeight="1" x14ac:dyDescent="0.15">
      <c r="B41" s="631" t="s">
        <v>351</v>
      </c>
      <c r="C41" s="632"/>
      <c r="D41" s="632"/>
      <c r="E41" s="632"/>
      <c r="F41" s="632"/>
      <c r="G41" s="632"/>
      <c r="H41" s="632"/>
      <c r="I41" s="632"/>
      <c r="J41" s="632"/>
      <c r="K41" s="632"/>
      <c r="L41" s="632"/>
      <c r="M41" s="632"/>
      <c r="N41" s="632"/>
      <c r="O41" s="632"/>
      <c r="P41" s="632"/>
      <c r="Q41" s="633"/>
      <c r="R41" s="634" t="s">
        <v>176</v>
      </c>
      <c r="S41" s="635"/>
      <c r="T41" s="635"/>
      <c r="U41" s="635"/>
      <c r="V41" s="635"/>
      <c r="W41" s="635"/>
      <c r="X41" s="635"/>
      <c r="Y41" s="636"/>
      <c r="Z41" s="637" t="s">
        <v>176</v>
      </c>
      <c r="AA41" s="637"/>
      <c r="AB41" s="637"/>
      <c r="AC41" s="637"/>
      <c r="AD41" s="638" t="s">
        <v>176</v>
      </c>
      <c r="AE41" s="638"/>
      <c r="AF41" s="638"/>
      <c r="AG41" s="638"/>
      <c r="AH41" s="638"/>
      <c r="AI41" s="638"/>
      <c r="AJ41" s="638"/>
      <c r="AK41" s="638"/>
      <c r="AL41" s="639" t="s">
        <v>176</v>
      </c>
      <c r="AM41" s="640"/>
      <c r="AN41" s="640"/>
      <c r="AO41" s="641"/>
      <c r="AQ41" s="700" t="s">
        <v>352</v>
      </c>
      <c r="AR41" s="701"/>
      <c r="AS41" s="701"/>
      <c r="AT41" s="701"/>
      <c r="AU41" s="701"/>
      <c r="AV41" s="701"/>
      <c r="AW41" s="701"/>
      <c r="AX41" s="701"/>
      <c r="AY41" s="702"/>
      <c r="AZ41" s="634">
        <v>177618</v>
      </c>
      <c r="BA41" s="635"/>
      <c r="BB41" s="635"/>
      <c r="BC41" s="635"/>
      <c r="BD41" s="652"/>
      <c r="BE41" s="652"/>
      <c r="BF41" s="677"/>
      <c r="BG41" s="681"/>
      <c r="BH41" s="682"/>
      <c r="BI41" s="682"/>
      <c r="BJ41" s="682"/>
      <c r="BK41" s="682"/>
      <c r="BL41" s="224"/>
      <c r="BM41" s="632" t="s">
        <v>353</v>
      </c>
      <c r="BN41" s="632"/>
      <c r="BO41" s="632"/>
      <c r="BP41" s="632"/>
      <c r="BQ41" s="632"/>
      <c r="BR41" s="632"/>
      <c r="BS41" s="632"/>
      <c r="BT41" s="632"/>
      <c r="BU41" s="633"/>
      <c r="BV41" s="634">
        <v>1</v>
      </c>
      <c r="BW41" s="635"/>
      <c r="BX41" s="635"/>
      <c r="BY41" s="635"/>
      <c r="BZ41" s="635"/>
      <c r="CA41" s="635"/>
      <c r="CB41" s="644"/>
      <c r="CD41" s="631" t="s">
        <v>354</v>
      </c>
      <c r="CE41" s="632"/>
      <c r="CF41" s="632"/>
      <c r="CG41" s="632"/>
      <c r="CH41" s="632"/>
      <c r="CI41" s="632"/>
      <c r="CJ41" s="632"/>
      <c r="CK41" s="632"/>
      <c r="CL41" s="632"/>
      <c r="CM41" s="632"/>
      <c r="CN41" s="632"/>
      <c r="CO41" s="632"/>
      <c r="CP41" s="632"/>
      <c r="CQ41" s="633"/>
      <c r="CR41" s="634" t="s">
        <v>176</v>
      </c>
      <c r="CS41" s="652"/>
      <c r="CT41" s="652"/>
      <c r="CU41" s="652"/>
      <c r="CV41" s="652"/>
      <c r="CW41" s="652"/>
      <c r="CX41" s="652"/>
      <c r="CY41" s="653"/>
      <c r="CZ41" s="639" t="s">
        <v>176</v>
      </c>
      <c r="DA41" s="664"/>
      <c r="DB41" s="664"/>
      <c r="DC41" s="666"/>
      <c r="DD41" s="643" t="s">
        <v>245</v>
      </c>
      <c r="DE41" s="652"/>
      <c r="DF41" s="652"/>
      <c r="DG41" s="652"/>
      <c r="DH41" s="652"/>
      <c r="DI41" s="652"/>
      <c r="DJ41" s="652"/>
      <c r="DK41" s="653"/>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355</v>
      </c>
      <c r="C42" s="632"/>
      <c r="D42" s="632"/>
      <c r="E42" s="632"/>
      <c r="F42" s="632"/>
      <c r="G42" s="632"/>
      <c r="H42" s="632"/>
      <c r="I42" s="632"/>
      <c r="J42" s="632"/>
      <c r="K42" s="632"/>
      <c r="L42" s="632"/>
      <c r="M42" s="632"/>
      <c r="N42" s="632"/>
      <c r="O42" s="632"/>
      <c r="P42" s="632"/>
      <c r="Q42" s="633"/>
      <c r="R42" s="634">
        <v>194600</v>
      </c>
      <c r="S42" s="635"/>
      <c r="T42" s="635"/>
      <c r="U42" s="635"/>
      <c r="V42" s="635"/>
      <c r="W42" s="635"/>
      <c r="X42" s="635"/>
      <c r="Y42" s="636"/>
      <c r="Z42" s="637">
        <v>1.9</v>
      </c>
      <c r="AA42" s="637"/>
      <c r="AB42" s="637"/>
      <c r="AC42" s="637"/>
      <c r="AD42" s="638" t="s">
        <v>176</v>
      </c>
      <c r="AE42" s="638"/>
      <c r="AF42" s="638"/>
      <c r="AG42" s="638"/>
      <c r="AH42" s="638"/>
      <c r="AI42" s="638"/>
      <c r="AJ42" s="638"/>
      <c r="AK42" s="638"/>
      <c r="AL42" s="639" t="s">
        <v>176</v>
      </c>
      <c r="AM42" s="640"/>
      <c r="AN42" s="640"/>
      <c r="AO42" s="641"/>
      <c r="AQ42" s="717" t="s">
        <v>356</v>
      </c>
      <c r="AR42" s="718"/>
      <c r="AS42" s="718"/>
      <c r="AT42" s="718"/>
      <c r="AU42" s="718"/>
      <c r="AV42" s="718"/>
      <c r="AW42" s="718"/>
      <c r="AX42" s="718"/>
      <c r="AY42" s="719"/>
      <c r="AZ42" s="709">
        <v>594715</v>
      </c>
      <c r="BA42" s="710"/>
      <c r="BB42" s="710"/>
      <c r="BC42" s="710"/>
      <c r="BD42" s="693"/>
      <c r="BE42" s="693"/>
      <c r="BF42" s="695"/>
      <c r="BG42" s="683"/>
      <c r="BH42" s="684"/>
      <c r="BI42" s="684"/>
      <c r="BJ42" s="684"/>
      <c r="BK42" s="684"/>
      <c r="BL42" s="225"/>
      <c r="BM42" s="655" t="s">
        <v>357</v>
      </c>
      <c r="BN42" s="655"/>
      <c r="BO42" s="655"/>
      <c r="BP42" s="655"/>
      <c r="BQ42" s="655"/>
      <c r="BR42" s="655"/>
      <c r="BS42" s="655"/>
      <c r="BT42" s="655"/>
      <c r="BU42" s="656"/>
      <c r="BV42" s="709">
        <v>390</v>
      </c>
      <c r="BW42" s="710"/>
      <c r="BX42" s="710"/>
      <c r="BY42" s="710"/>
      <c r="BZ42" s="710"/>
      <c r="CA42" s="710"/>
      <c r="CB42" s="716"/>
      <c r="CD42" s="631" t="s">
        <v>358</v>
      </c>
      <c r="CE42" s="632"/>
      <c r="CF42" s="632"/>
      <c r="CG42" s="632"/>
      <c r="CH42" s="632"/>
      <c r="CI42" s="632"/>
      <c r="CJ42" s="632"/>
      <c r="CK42" s="632"/>
      <c r="CL42" s="632"/>
      <c r="CM42" s="632"/>
      <c r="CN42" s="632"/>
      <c r="CO42" s="632"/>
      <c r="CP42" s="632"/>
      <c r="CQ42" s="633"/>
      <c r="CR42" s="634">
        <v>1447926</v>
      </c>
      <c r="CS42" s="635"/>
      <c r="CT42" s="635"/>
      <c r="CU42" s="635"/>
      <c r="CV42" s="635"/>
      <c r="CW42" s="635"/>
      <c r="CX42" s="635"/>
      <c r="CY42" s="636"/>
      <c r="CZ42" s="639">
        <v>14.6</v>
      </c>
      <c r="DA42" s="640"/>
      <c r="DB42" s="640"/>
      <c r="DC42" s="646"/>
      <c r="DD42" s="643">
        <v>268799</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4" t="s">
        <v>359</v>
      </c>
      <c r="C43" s="655"/>
      <c r="D43" s="655"/>
      <c r="E43" s="655"/>
      <c r="F43" s="655"/>
      <c r="G43" s="655"/>
      <c r="H43" s="655"/>
      <c r="I43" s="655"/>
      <c r="J43" s="655"/>
      <c r="K43" s="655"/>
      <c r="L43" s="655"/>
      <c r="M43" s="655"/>
      <c r="N43" s="655"/>
      <c r="O43" s="655"/>
      <c r="P43" s="655"/>
      <c r="Q43" s="656"/>
      <c r="R43" s="709">
        <v>10009045</v>
      </c>
      <c r="S43" s="710"/>
      <c r="T43" s="710"/>
      <c r="U43" s="710"/>
      <c r="V43" s="710"/>
      <c r="W43" s="710"/>
      <c r="X43" s="710"/>
      <c r="Y43" s="711"/>
      <c r="Z43" s="712">
        <v>100</v>
      </c>
      <c r="AA43" s="712"/>
      <c r="AB43" s="712"/>
      <c r="AC43" s="712"/>
      <c r="AD43" s="713">
        <v>4012121</v>
      </c>
      <c r="AE43" s="713"/>
      <c r="AF43" s="713"/>
      <c r="AG43" s="713"/>
      <c r="AH43" s="713"/>
      <c r="AI43" s="713"/>
      <c r="AJ43" s="713"/>
      <c r="AK43" s="713"/>
      <c r="AL43" s="714">
        <v>100</v>
      </c>
      <c r="AM43" s="694"/>
      <c r="AN43" s="694"/>
      <c r="AO43" s="715"/>
      <c r="CD43" s="631" t="s">
        <v>360</v>
      </c>
      <c r="CE43" s="632"/>
      <c r="CF43" s="632"/>
      <c r="CG43" s="632"/>
      <c r="CH43" s="632"/>
      <c r="CI43" s="632"/>
      <c r="CJ43" s="632"/>
      <c r="CK43" s="632"/>
      <c r="CL43" s="632"/>
      <c r="CM43" s="632"/>
      <c r="CN43" s="632"/>
      <c r="CO43" s="632"/>
      <c r="CP43" s="632"/>
      <c r="CQ43" s="633"/>
      <c r="CR43" s="634">
        <v>91315</v>
      </c>
      <c r="CS43" s="652"/>
      <c r="CT43" s="652"/>
      <c r="CU43" s="652"/>
      <c r="CV43" s="652"/>
      <c r="CW43" s="652"/>
      <c r="CX43" s="652"/>
      <c r="CY43" s="653"/>
      <c r="CZ43" s="639">
        <v>0.9</v>
      </c>
      <c r="DA43" s="664"/>
      <c r="DB43" s="664"/>
      <c r="DC43" s="666"/>
      <c r="DD43" s="643">
        <v>91315</v>
      </c>
      <c r="DE43" s="652"/>
      <c r="DF43" s="652"/>
      <c r="DG43" s="652"/>
      <c r="DH43" s="652"/>
      <c r="DI43" s="652"/>
      <c r="DJ43" s="652"/>
      <c r="DK43" s="653"/>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9" t="s">
        <v>307</v>
      </c>
      <c r="CE44" s="670"/>
      <c r="CF44" s="631" t="s">
        <v>361</v>
      </c>
      <c r="CG44" s="632"/>
      <c r="CH44" s="632"/>
      <c r="CI44" s="632"/>
      <c r="CJ44" s="632"/>
      <c r="CK44" s="632"/>
      <c r="CL44" s="632"/>
      <c r="CM44" s="632"/>
      <c r="CN44" s="632"/>
      <c r="CO44" s="632"/>
      <c r="CP44" s="632"/>
      <c r="CQ44" s="633"/>
      <c r="CR44" s="634">
        <v>1437399</v>
      </c>
      <c r="CS44" s="635"/>
      <c r="CT44" s="635"/>
      <c r="CU44" s="635"/>
      <c r="CV44" s="635"/>
      <c r="CW44" s="635"/>
      <c r="CX44" s="635"/>
      <c r="CY44" s="636"/>
      <c r="CZ44" s="639">
        <v>14.5</v>
      </c>
      <c r="DA44" s="640"/>
      <c r="DB44" s="640"/>
      <c r="DC44" s="646"/>
      <c r="DD44" s="643">
        <v>268323</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362</v>
      </c>
      <c r="CD45" s="671"/>
      <c r="CE45" s="672"/>
      <c r="CF45" s="631" t="s">
        <v>363</v>
      </c>
      <c r="CG45" s="632"/>
      <c r="CH45" s="632"/>
      <c r="CI45" s="632"/>
      <c r="CJ45" s="632"/>
      <c r="CK45" s="632"/>
      <c r="CL45" s="632"/>
      <c r="CM45" s="632"/>
      <c r="CN45" s="632"/>
      <c r="CO45" s="632"/>
      <c r="CP45" s="632"/>
      <c r="CQ45" s="633"/>
      <c r="CR45" s="634">
        <v>1071970</v>
      </c>
      <c r="CS45" s="652"/>
      <c r="CT45" s="652"/>
      <c r="CU45" s="652"/>
      <c r="CV45" s="652"/>
      <c r="CW45" s="652"/>
      <c r="CX45" s="652"/>
      <c r="CY45" s="653"/>
      <c r="CZ45" s="639">
        <v>10.8</v>
      </c>
      <c r="DA45" s="664"/>
      <c r="DB45" s="664"/>
      <c r="DC45" s="666"/>
      <c r="DD45" s="643">
        <v>39862</v>
      </c>
      <c r="DE45" s="652"/>
      <c r="DF45" s="652"/>
      <c r="DG45" s="652"/>
      <c r="DH45" s="652"/>
      <c r="DI45" s="652"/>
      <c r="DJ45" s="652"/>
      <c r="DK45" s="653"/>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364</v>
      </c>
      <c r="CD46" s="671"/>
      <c r="CE46" s="672"/>
      <c r="CF46" s="631" t="s">
        <v>365</v>
      </c>
      <c r="CG46" s="632"/>
      <c r="CH46" s="632"/>
      <c r="CI46" s="632"/>
      <c r="CJ46" s="632"/>
      <c r="CK46" s="632"/>
      <c r="CL46" s="632"/>
      <c r="CM46" s="632"/>
      <c r="CN46" s="632"/>
      <c r="CO46" s="632"/>
      <c r="CP46" s="632"/>
      <c r="CQ46" s="633"/>
      <c r="CR46" s="634">
        <v>322079</v>
      </c>
      <c r="CS46" s="635"/>
      <c r="CT46" s="635"/>
      <c r="CU46" s="635"/>
      <c r="CV46" s="635"/>
      <c r="CW46" s="635"/>
      <c r="CX46" s="635"/>
      <c r="CY46" s="636"/>
      <c r="CZ46" s="639">
        <v>3.3</v>
      </c>
      <c r="DA46" s="640"/>
      <c r="DB46" s="640"/>
      <c r="DC46" s="646"/>
      <c r="DD46" s="643">
        <v>221511</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366</v>
      </c>
      <c r="CD47" s="671"/>
      <c r="CE47" s="672"/>
      <c r="CF47" s="631" t="s">
        <v>367</v>
      </c>
      <c r="CG47" s="632"/>
      <c r="CH47" s="632"/>
      <c r="CI47" s="632"/>
      <c r="CJ47" s="632"/>
      <c r="CK47" s="632"/>
      <c r="CL47" s="632"/>
      <c r="CM47" s="632"/>
      <c r="CN47" s="632"/>
      <c r="CO47" s="632"/>
      <c r="CP47" s="632"/>
      <c r="CQ47" s="633"/>
      <c r="CR47" s="634">
        <v>10527</v>
      </c>
      <c r="CS47" s="652"/>
      <c r="CT47" s="652"/>
      <c r="CU47" s="652"/>
      <c r="CV47" s="652"/>
      <c r="CW47" s="652"/>
      <c r="CX47" s="652"/>
      <c r="CY47" s="653"/>
      <c r="CZ47" s="639">
        <v>0.1</v>
      </c>
      <c r="DA47" s="664"/>
      <c r="DB47" s="664"/>
      <c r="DC47" s="666"/>
      <c r="DD47" s="643">
        <v>476</v>
      </c>
      <c r="DE47" s="652"/>
      <c r="DF47" s="652"/>
      <c r="DG47" s="652"/>
      <c r="DH47" s="652"/>
      <c r="DI47" s="652"/>
      <c r="DJ47" s="652"/>
      <c r="DK47" s="653"/>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3"/>
      <c r="CE48" s="674"/>
      <c r="CF48" s="631" t="s">
        <v>368</v>
      </c>
      <c r="CG48" s="632"/>
      <c r="CH48" s="632"/>
      <c r="CI48" s="632"/>
      <c r="CJ48" s="632"/>
      <c r="CK48" s="632"/>
      <c r="CL48" s="632"/>
      <c r="CM48" s="632"/>
      <c r="CN48" s="632"/>
      <c r="CO48" s="632"/>
      <c r="CP48" s="632"/>
      <c r="CQ48" s="633"/>
      <c r="CR48" s="634" t="s">
        <v>176</v>
      </c>
      <c r="CS48" s="635"/>
      <c r="CT48" s="635"/>
      <c r="CU48" s="635"/>
      <c r="CV48" s="635"/>
      <c r="CW48" s="635"/>
      <c r="CX48" s="635"/>
      <c r="CY48" s="636"/>
      <c r="CZ48" s="639" t="s">
        <v>245</v>
      </c>
      <c r="DA48" s="640"/>
      <c r="DB48" s="640"/>
      <c r="DC48" s="646"/>
      <c r="DD48" s="643" t="s">
        <v>176</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4" t="s">
        <v>369</v>
      </c>
      <c r="CE49" s="655"/>
      <c r="CF49" s="655"/>
      <c r="CG49" s="655"/>
      <c r="CH49" s="655"/>
      <c r="CI49" s="655"/>
      <c r="CJ49" s="655"/>
      <c r="CK49" s="655"/>
      <c r="CL49" s="655"/>
      <c r="CM49" s="655"/>
      <c r="CN49" s="655"/>
      <c r="CO49" s="655"/>
      <c r="CP49" s="655"/>
      <c r="CQ49" s="656"/>
      <c r="CR49" s="709">
        <v>9901592</v>
      </c>
      <c r="CS49" s="693"/>
      <c r="CT49" s="693"/>
      <c r="CU49" s="693"/>
      <c r="CV49" s="693"/>
      <c r="CW49" s="693"/>
      <c r="CX49" s="693"/>
      <c r="CY49" s="720"/>
      <c r="CZ49" s="714">
        <v>100</v>
      </c>
      <c r="DA49" s="721"/>
      <c r="DB49" s="721"/>
      <c r="DC49" s="722"/>
      <c r="DD49" s="723">
        <v>5465143</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eEy5Vepapbhj28roT5sKoNFUnunDHBGKqLfsyhehObZMR2gn9V2taEcwAE9wnaayq4KEPtqg6cxmXmMKD62NDQ==" saltValue="KUZgET3GU7u5cIpV++/B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AF31" sqref="AF31:AJ31"/>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370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371</v>
      </c>
      <c r="DK2" s="760"/>
      <c r="DL2" s="760"/>
      <c r="DM2" s="760"/>
      <c r="DN2" s="760"/>
      <c r="DO2" s="761"/>
      <c r="DP2" s="229"/>
      <c r="DQ2" s="759" t="s">
        <v>372</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373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374</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375</v>
      </c>
      <c r="B5" s="754"/>
      <c r="C5" s="754"/>
      <c r="D5" s="754"/>
      <c r="E5" s="754"/>
      <c r="F5" s="754"/>
      <c r="G5" s="754"/>
      <c r="H5" s="754"/>
      <c r="I5" s="754"/>
      <c r="J5" s="754"/>
      <c r="K5" s="754"/>
      <c r="L5" s="754"/>
      <c r="M5" s="754"/>
      <c r="N5" s="754"/>
      <c r="O5" s="754"/>
      <c r="P5" s="755"/>
      <c r="Q5" s="730" t="s">
        <v>376</v>
      </c>
      <c r="R5" s="731"/>
      <c r="S5" s="731"/>
      <c r="T5" s="731"/>
      <c r="U5" s="732"/>
      <c r="V5" s="730" t="s">
        <v>377</v>
      </c>
      <c r="W5" s="731"/>
      <c r="X5" s="731"/>
      <c r="Y5" s="731"/>
      <c r="Z5" s="732"/>
      <c r="AA5" s="730" t="s">
        <v>378</v>
      </c>
      <c r="AB5" s="731"/>
      <c r="AC5" s="731"/>
      <c r="AD5" s="731"/>
      <c r="AE5" s="731"/>
      <c r="AF5" s="763" t="s">
        <v>379</v>
      </c>
      <c r="AG5" s="731"/>
      <c r="AH5" s="731"/>
      <c r="AI5" s="731"/>
      <c r="AJ5" s="742"/>
      <c r="AK5" s="731" t="s">
        <v>380</v>
      </c>
      <c r="AL5" s="731"/>
      <c r="AM5" s="731"/>
      <c r="AN5" s="731"/>
      <c r="AO5" s="732"/>
      <c r="AP5" s="730" t="s">
        <v>381</v>
      </c>
      <c r="AQ5" s="731"/>
      <c r="AR5" s="731"/>
      <c r="AS5" s="731"/>
      <c r="AT5" s="732"/>
      <c r="AU5" s="730" t="s">
        <v>382</v>
      </c>
      <c r="AV5" s="731"/>
      <c r="AW5" s="731"/>
      <c r="AX5" s="731"/>
      <c r="AY5" s="742"/>
      <c r="AZ5" s="234"/>
      <c r="BA5" s="234"/>
      <c r="BB5" s="234"/>
      <c r="BC5" s="234"/>
      <c r="BD5" s="234"/>
      <c r="BE5" s="235"/>
      <c r="BF5" s="235"/>
      <c r="BG5" s="235"/>
      <c r="BH5" s="235"/>
      <c r="BI5" s="235"/>
      <c r="BJ5" s="235"/>
      <c r="BK5" s="235"/>
      <c r="BL5" s="235"/>
      <c r="BM5" s="235"/>
      <c r="BN5" s="235"/>
      <c r="BO5" s="235"/>
      <c r="BP5" s="235"/>
      <c r="BQ5" s="753" t="s">
        <v>383</v>
      </c>
      <c r="BR5" s="754"/>
      <c r="BS5" s="754"/>
      <c r="BT5" s="754"/>
      <c r="BU5" s="754"/>
      <c r="BV5" s="754"/>
      <c r="BW5" s="754"/>
      <c r="BX5" s="754"/>
      <c r="BY5" s="754"/>
      <c r="BZ5" s="754"/>
      <c r="CA5" s="754"/>
      <c r="CB5" s="754"/>
      <c r="CC5" s="754"/>
      <c r="CD5" s="754"/>
      <c r="CE5" s="754"/>
      <c r="CF5" s="754"/>
      <c r="CG5" s="755"/>
      <c r="CH5" s="730" t="s">
        <v>384</v>
      </c>
      <c r="CI5" s="731"/>
      <c r="CJ5" s="731"/>
      <c r="CK5" s="731"/>
      <c r="CL5" s="732"/>
      <c r="CM5" s="730" t="s">
        <v>385</v>
      </c>
      <c r="CN5" s="731"/>
      <c r="CO5" s="731"/>
      <c r="CP5" s="731"/>
      <c r="CQ5" s="732"/>
      <c r="CR5" s="730" t="s">
        <v>386</v>
      </c>
      <c r="CS5" s="731"/>
      <c r="CT5" s="731"/>
      <c r="CU5" s="731"/>
      <c r="CV5" s="732"/>
      <c r="CW5" s="730" t="s">
        <v>387</v>
      </c>
      <c r="CX5" s="731"/>
      <c r="CY5" s="731"/>
      <c r="CZ5" s="731"/>
      <c r="DA5" s="732"/>
      <c r="DB5" s="730" t="s">
        <v>388</v>
      </c>
      <c r="DC5" s="731"/>
      <c r="DD5" s="731"/>
      <c r="DE5" s="731"/>
      <c r="DF5" s="732"/>
      <c r="DG5" s="736" t="s">
        <v>389</v>
      </c>
      <c r="DH5" s="737"/>
      <c r="DI5" s="737"/>
      <c r="DJ5" s="737"/>
      <c r="DK5" s="738"/>
      <c r="DL5" s="736" t="s">
        <v>390</v>
      </c>
      <c r="DM5" s="737"/>
      <c r="DN5" s="737"/>
      <c r="DO5" s="737"/>
      <c r="DP5" s="738"/>
      <c r="DQ5" s="730" t="s">
        <v>391</v>
      </c>
      <c r="DR5" s="731"/>
      <c r="DS5" s="731"/>
      <c r="DT5" s="731"/>
      <c r="DU5" s="732"/>
      <c r="DV5" s="730" t="s">
        <v>382</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392</v>
      </c>
      <c r="C7" s="745"/>
      <c r="D7" s="745"/>
      <c r="E7" s="745"/>
      <c r="F7" s="745"/>
      <c r="G7" s="745"/>
      <c r="H7" s="745"/>
      <c r="I7" s="745"/>
      <c r="J7" s="745"/>
      <c r="K7" s="745"/>
      <c r="L7" s="745"/>
      <c r="M7" s="745"/>
      <c r="N7" s="745"/>
      <c r="O7" s="745"/>
      <c r="P7" s="746"/>
      <c r="Q7" s="747">
        <v>10009</v>
      </c>
      <c r="R7" s="748"/>
      <c r="S7" s="748"/>
      <c r="T7" s="748"/>
      <c r="U7" s="748"/>
      <c r="V7" s="748">
        <v>9902</v>
      </c>
      <c r="W7" s="748"/>
      <c r="X7" s="748"/>
      <c r="Y7" s="748"/>
      <c r="Z7" s="748"/>
      <c r="AA7" s="748">
        <v>107</v>
      </c>
      <c r="AB7" s="748"/>
      <c r="AC7" s="748"/>
      <c r="AD7" s="748"/>
      <c r="AE7" s="749"/>
      <c r="AF7" s="750">
        <v>78</v>
      </c>
      <c r="AG7" s="751"/>
      <c r="AH7" s="751"/>
      <c r="AI7" s="751"/>
      <c r="AJ7" s="752"/>
      <c r="AK7" s="787"/>
      <c r="AL7" s="788"/>
      <c r="AM7" s="788"/>
      <c r="AN7" s="788"/>
      <c r="AO7" s="788"/>
      <c r="AP7" s="788">
        <v>5938</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c r="BT7" s="766"/>
      <c r="BU7" s="766"/>
      <c r="BV7" s="766"/>
      <c r="BW7" s="766"/>
      <c r="BX7" s="766"/>
      <c r="BY7" s="766"/>
      <c r="BZ7" s="766"/>
      <c r="CA7" s="766"/>
      <c r="CB7" s="766"/>
      <c r="CC7" s="766"/>
      <c r="CD7" s="766"/>
      <c r="CE7" s="766"/>
      <c r="CF7" s="766"/>
      <c r="CG7" s="791"/>
      <c r="CH7" s="784"/>
      <c r="CI7" s="785"/>
      <c r="CJ7" s="785"/>
      <c r="CK7" s="785"/>
      <c r="CL7" s="786"/>
      <c r="CM7" s="784"/>
      <c r="CN7" s="785"/>
      <c r="CO7" s="785"/>
      <c r="CP7" s="785"/>
      <c r="CQ7" s="786"/>
      <c r="CR7" s="784"/>
      <c r="CS7" s="785"/>
      <c r="CT7" s="785"/>
      <c r="CU7" s="785"/>
      <c r="CV7" s="786"/>
      <c r="CW7" s="784"/>
      <c r="CX7" s="785"/>
      <c r="CY7" s="785"/>
      <c r="CZ7" s="785"/>
      <c r="DA7" s="786"/>
      <c r="DB7" s="784"/>
      <c r="DC7" s="785"/>
      <c r="DD7" s="785"/>
      <c r="DE7" s="785"/>
      <c r="DF7" s="786"/>
      <c r="DG7" s="784"/>
      <c r="DH7" s="785"/>
      <c r="DI7" s="785"/>
      <c r="DJ7" s="785"/>
      <c r="DK7" s="786"/>
      <c r="DL7" s="784"/>
      <c r="DM7" s="785"/>
      <c r="DN7" s="785"/>
      <c r="DO7" s="785"/>
      <c r="DP7" s="786"/>
      <c r="DQ7" s="784"/>
      <c r="DR7" s="785"/>
      <c r="DS7" s="785"/>
      <c r="DT7" s="785"/>
      <c r="DU7" s="786"/>
      <c r="DV7" s="765"/>
      <c r="DW7" s="766"/>
      <c r="DX7" s="766"/>
      <c r="DY7" s="766"/>
      <c r="DZ7" s="767"/>
      <c r="EA7" s="236"/>
    </row>
    <row r="8" spans="1:131" s="237" customFormat="1" ht="26.25" customHeight="1" x14ac:dyDescent="0.15">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393</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394</v>
      </c>
      <c r="B23" s="799" t="s">
        <v>395</v>
      </c>
      <c r="C23" s="800"/>
      <c r="D23" s="800"/>
      <c r="E23" s="800"/>
      <c r="F23" s="800"/>
      <c r="G23" s="800"/>
      <c r="H23" s="800"/>
      <c r="I23" s="800"/>
      <c r="J23" s="800"/>
      <c r="K23" s="800"/>
      <c r="L23" s="800"/>
      <c r="M23" s="800"/>
      <c r="N23" s="800"/>
      <c r="O23" s="800"/>
      <c r="P23" s="801"/>
      <c r="Q23" s="802"/>
      <c r="R23" s="803"/>
      <c r="S23" s="803"/>
      <c r="T23" s="803"/>
      <c r="U23" s="803"/>
      <c r="V23" s="803"/>
      <c r="W23" s="803"/>
      <c r="X23" s="803"/>
      <c r="Y23" s="803"/>
      <c r="Z23" s="803"/>
      <c r="AA23" s="803"/>
      <c r="AB23" s="803"/>
      <c r="AC23" s="803"/>
      <c r="AD23" s="803"/>
      <c r="AE23" s="804"/>
      <c r="AF23" s="805">
        <v>78</v>
      </c>
      <c r="AG23" s="803"/>
      <c r="AH23" s="803"/>
      <c r="AI23" s="803"/>
      <c r="AJ23" s="806"/>
      <c r="AK23" s="807"/>
      <c r="AL23" s="808"/>
      <c r="AM23" s="808"/>
      <c r="AN23" s="808"/>
      <c r="AO23" s="808"/>
      <c r="AP23" s="803"/>
      <c r="AQ23" s="803"/>
      <c r="AR23" s="803"/>
      <c r="AS23" s="803"/>
      <c r="AT23" s="803"/>
      <c r="AU23" s="809"/>
      <c r="AV23" s="809"/>
      <c r="AW23" s="809"/>
      <c r="AX23" s="809"/>
      <c r="AY23" s="810"/>
      <c r="AZ23" s="818" t="s">
        <v>176</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375</v>
      </c>
      <c r="B26" s="754"/>
      <c r="C26" s="754"/>
      <c r="D26" s="754"/>
      <c r="E26" s="754"/>
      <c r="F26" s="754"/>
      <c r="G26" s="754"/>
      <c r="H26" s="754"/>
      <c r="I26" s="754"/>
      <c r="J26" s="754"/>
      <c r="K26" s="754"/>
      <c r="L26" s="754"/>
      <c r="M26" s="754"/>
      <c r="N26" s="754"/>
      <c r="O26" s="754"/>
      <c r="P26" s="755"/>
      <c r="Q26" s="730" t="s">
        <v>398</v>
      </c>
      <c r="R26" s="731"/>
      <c r="S26" s="731"/>
      <c r="T26" s="731"/>
      <c r="U26" s="732"/>
      <c r="V26" s="730" t="s">
        <v>399</v>
      </c>
      <c r="W26" s="731"/>
      <c r="X26" s="731"/>
      <c r="Y26" s="731"/>
      <c r="Z26" s="732"/>
      <c r="AA26" s="730" t="s">
        <v>400</v>
      </c>
      <c r="AB26" s="731"/>
      <c r="AC26" s="731"/>
      <c r="AD26" s="731"/>
      <c r="AE26" s="731"/>
      <c r="AF26" s="821" t="s">
        <v>401</v>
      </c>
      <c r="AG26" s="822"/>
      <c r="AH26" s="822"/>
      <c r="AI26" s="822"/>
      <c r="AJ26" s="823"/>
      <c r="AK26" s="731" t="s">
        <v>402</v>
      </c>
      <c r="AL26" s="731"/>
      <c r="AM26" s="731"/>
      <c r="AN26" s="731"/>
      <c r="AO26" s="732"/>
      <c r="AP26" s="730" t="s">
        <v>403</v>
      </c>
      <c r="AQ26" s="731"/>
      <c r="AR26" s="731"/>
      <c r="AS26" s="731"/>
      <c r="AT26" s="732"/>
      <c r="AU26" s="730" t="s">
        <v>404</v>
      </c>
      <c r="AV26" s="731"/>
      <c r="AW26" s="731"/>
      <c r="AX26" s="731"/>
      <c r="AY26" s="732"/>
      <c r="AZ26" s="730" t="s">
        <v>405</v>
      </c>
      <c r="BA26" s="731"/>
      <c r="BB26" s="731"/>
      <c r="BC26" s="731"/>
      <c r="BD26" s="732"/>
      <c r="BE26" s="730" t="s">
        <v>382</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406</v>
      </c>
      <c r="C28" s="745"/>
      <c r="D28" s="745"/>
      <c r="E28" s="745"/>
      <c r="F28" s="745"/>
      <c r="G28" s="745"/>
      <c r="H28" s="745"/>
      <c r="I28" s="745"/>
      <c r="J28" s="745"/>
      <c r="K28" s="745"/>
      <c r="L28" s="745"/>
      <c r="M28" s="745"/>
      <c r="N28" s="745"/>
      <c r="O28" s="745"/>
      <c r="P28" s="746"/>
      <c r="Q28" s="831">
        <v>2065</v>
      </c>
      <c r="R28" s="832"/>
      <c r="S28" s="832"/>
      <c r="T28" s="832"/>
      <c r="U28" s="832"/>
      <c r="V28" s="832">
        <v>2029</v>
      </c>
      <c r="W28" s="832"/>
      <c r="X28" s="832"/>
      <c r="Y28" s="832"/>
      <c r="Z28" s="832"/>
      <c r="AA28" s="832">
        <v>36</v>
      </c>
      <c r="AB28" s="832"/>
      <c r="AC28" s="832"/>
      <c r="AD28" s="832"/>
      <c r="AE28" s="833"/>
      <c r="AF28" s="834">
        <v>36</v>
      </c>
      <c r="AG28" s="832"/>
      <c r="AH28" s="832"/>
      <c r="AI28" s="832"/>
      <c r="AJ28" s="835"/>
      <c r="AK28" s="836">
        <v>178</v>
      </c>
      <c r="AL28" s="827"/>
      <c r="AM28" s="827"/>
      <c r="AN28" s="827"/>
      <c r="AO28" s="827"/>
      <c r="AP28" s="827">
        <v>0</v>
      </c>
      <c r="AQ28" s="827"/>
      <c r="AR28" s="827"/>
      <c r="AS28" s="827"/>
      <c r="AT28" s="827"/>
      <c r="AU28" s="827">
        <v>0</v>
      </c>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407</v>
      </c>
      <c r="C29" s="769"/>
      <c r="D29" s="769"/>
      <c r="E29" s="769"/>
      <c r="F29" s="769"/>
      <c r="G29" s="769"/>
      <c r="H29" s="769"/>
      <c r="I29" s="769"/>
      <c r="J29" s="769"/>
      <c r="K29" s="769"/>
      <c r="L29" s="769"/>
      <c r="M29" s="769"/>
      <c r="N29" s="769"/>
      <c r="O29" s="769"/>
      <c r="P29" s="770"/>
      <c r="Q29" s="771">
        <v>1753</v>
      </c>
      <c r="R29" s="772"/>
      <c r="S29" s="772"/>
      <c r="T29" s="772"/>
      <c r="U29" s="772"/>
      <c r="V29" s="772">
        <v>1729</v>
      </c>
      <c r="W29" s="772"/>
      <c r="X29" s="772"/>
      <c r="Y29" s="772"/>
      <c r="Z29" s="772"/>
      <c r="AA29" s="772">
        <v>24</v>
      </c>
      <c r="AB29" s="772"/>
      <c r="AC29" s="772"/>
      <c r="AD29" s="772"/>
      <c r="AE29" s="773"/>
      <c r="AF29" s="774">
        <v>24</v>
      </c>
      <c r="AG29" s="775"/>
      <c r="AH29" s="775"/>
      <c r="AI29" s="775"/>
      <c r="AJ29" s="776"/>
      <c r="AK29" s="839">
        <v>288</v>
      </c>
      <c r="AL29" s="840"/>
      <c r="AM29" s="840"/>
      <c r="AN29" s="840"/>
      <c r="AO29" s="840"/>
      <c r="AP29" s="840">
        <v>0</v>
      </c>
      <c r="AQ29" s="840"/>
      <c r="AR29" s="840"/>
      <c r="AS29" s="840"/>
      <c r="AT29" s="840"/>
      <c r="AU29" s="840">
        <v>0</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408</v>
      </c>
      <c r="C30" s="769"/>
      <c r="D30" s="769"/>
      <c r="E30" s="769"/>
      <c r="F30" s="769"/>
      <c r="G30" s="769"/>
      <c r="H30" s="769"/>
      <c r="I30" s="769"/>
      <c r="J30" s="769"/>
      <c r="K30" s="769"/>
      <c r="L30" s="769"/>
      <c r="M30" s="769"/>
      <c r="N30" s="769"/>
      <c r="O30" s="769"/>
      <c r="P30" s="770"/>
      <c r="Q30" s="771">
        <v>222</v>
      </c>
      <c r="R30" s="772"/>
      <c r="S30" s="772"/>
      <c r="T30" s="772"/>
      <c r="U30" s="772"/>
      <c r="V30" s="772">
        <v>221</v>
      </c>
      <c r="W30" s="772"/>
      <c r="X30" s="772"/>
      <c r="Y30" s="772"/>
      <c r="Z30" s="772"/>
      <c r="AA30" s="772">
        <v>1</v>
      </c>
      <c r="AB30" s="772"/>
      <c r="AC30" s="772"/>
      <c r="AD30" s="772"/>
      <c r="AE30" s="773"/>
      <c r="AF30" s="774">
        <v>1</v>
      </c>
      <c r="AG30" s="775"/>
      <c r="AH30" s="775"/>
      <c r="AI30" s="775"/>
      <c r="AJ30" s="776"/>
      <c r="AK30" s="839">
        <v>81</v>
      </c>
      <c r="AL30" s="840"/>
      <c r="AM30" s="840"/>
      <c r="AN30" s="840"/>
      <c r="AO30" s="840"/>
      <c r="AP30" s="840">
        <v>0</v>
      </c>
      <c r="AQ30" s="840"/>
      <c r="AR30" s="840"/>
      <c r="AS30" s="840"/>
      <c r="AT30" s="840"/>
      <c r="AU30" s="840">
        <v>0</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409</v>
      </c>
      <c r="C31" s="769"/>
      <c r="D31" s="769"/>
      <c r="E31" s="769"/>
      <c r="F31" s="769"/>
      <c r="G31" s="769"/>
      <c r="H31" s="769"/>
      <c r="I31" s="769"/>
      <c r="J31" s="769"/>
      <c r="K31" s="769"/>
      <c r="L31" s="769"/>
      <c r="M31" s="769"/>
      <c r="N31" s="769"/>
      <c r="O31" s="769"/>
      <c r="P31" s="770"/>
      <c r="Q31" s="771">
        <v>240</v>
      </c>
      <c r="R31" s="772"/>
      <c r="S31" s="772"/>
      <c r="T31" s="772"/>
      <c r="U31" s="772"/>
      <c r="V31" s="772">
        <v>232</v>
      </c>
      <c r="W31" s="772"/>
      <c r="X31" s="772"/>
      <c r="Y31" s="772"/>
      <c r="Z31" s="772"/>
      <c r="AA31" s="772">
        <v>8</v>
      </c>
      <c r="AB31" s="772"/>
      <c r="AC31" s="772"/>
      <c r="AD31" s="772"/>
      <c r="AE31" s="773"/>
      <c r="AF31" s="774">
        <v>493</v>
      </c>
      <c r="AG31" s="775"/>
      <c r="AH31" s="775"/>
      <c r="AI31" s="775"/>
      <c r="AJ31" s="776"/>
      <c r="AK31" s="839">
        <v>1</v>
      </c>
      <c r="AL31" s="840"/>
      <c r="AM31" s="840"/>
      <c r="AN31" s="840"/>
      <c r="AO31" s="840"/>
      <c r="AP31" s="840">
        <v>1</v>
      </c>
      <c r="AQ31" s="840"/>
      <c r="AR31" s="840"/>
      <c r="AS31" s="840"/>
      <c r="AT31" s="840"/>
      <c r="AU31" s="840">
        <v>0</v>
      </c>
      <c r="AV31" s="840"/>
      <c r="AW31" s="840"/>
      <c r="AX31" s="840"/>
      <c r="AY31" s="840"/>
      <c r="AZ31" s="841"/>
      <c r="BA31" s="841"/>
      <c r="BB31" s="841"/>
      <c r="BC31" s="841"/>
      <c r="BD31" s="841"/>
      <c r="BE31" s="837" t="s">
        <v>410</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411</v>
      </c>
      <c r="C32" s="769"/>
      <c r="D32" s="769"/>
      <c r="E32" s="769"/>
      <c r="F32" s="769"/>
      <c r="G32" s="769"/>
      <c r="H32" s="769"/>
      <c r="I32" s="769"/>
      <c r="J32" s="769"/>
      <c r="K32" s="769"/>
      <c r="L32" s="769"/>
      <c r="M32" s="769"/>
      <c r="N32" s="769"/>
      <c r="O32" s="769"/>
      <c r="P32" s="770"/>
      <c r="Q32" s="771">
        <v>875</v>
      </c>
      <c r="R32" s="772"/>
      <c r="S32" s="772"/>
      <c r="T32" s="772"/>
      <c r="U32" s="772"/>
      <c r="V32" s="772">
        <v>816</v>
      </c>
      <c r="W32" s="772"/>
      <c r="X32" s="772"/>
      <c r="Y32" s="772"/>
      <c r="Z32" s="772"/>
      <c r="AA32" s="772">
        <v>59</v>
      </c>
      <c r="AB32" s="772"/>
      <c r="AC32" s="772"/>
      <c r="AD32" s="772"/>
      <c r="AE32" s="773"/>
      <c r="AF32" s="774">
        <v>128</v>
      </c>
      <c r="AG32" s="775"/>
      <c r="AH32" s="775"/>
      <c r="AI32" s="775"/>
      <c r="AJ32" s="776"/>
      <c r="AK32" s="839">
        <v>436</v>
      </c>
      <c r="AL32" s="840"/>
      <c r="AM32" s="840"/>
      <c r="AN32" s="840"/>
      <c r="AO32" s="840"/>
      <c r="AP32" s="840">
        <v>4739</v>
      </c>
      <c r="AQ32" s="840"/>
      <c r="AR32" s="840"/>
      <c r="AS32" s="840"/>
      <c r="AT32" s="840"/>
      <c r="AU32" s="840">
        <v>3930</v>
      </c>
      <c r="AV32" s="840"/>
      <c r="AW32" s="840"/>
      <c r="AX32" s="840"/>
      <c r="AY32" s="840"/>
      <c r="AZ32" s="841"/>
      <c r="BA32" s="841"/>
      <c r="BB32" s="841"/>
      <c r="BC32" s="841"/>
      <c r="BD32" s="841"/>
      <c r="BE32" s="837" t="s">
        <v>410</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39"/>
      <c r="AL33" s="840"/>
      <c r="AM33" s="840"/>
      <c r="AN33" s="840"/>
      <c r="AO33" s="840"/>
      <c r="AP33" s="840"/>
      <c r="AQ33" s="840"/>
      <c r="AR33" s="840"/>
      <c r="AS33" s="840"/>
      <c r="AT33" s="840"/>
      <c r="AU33" s="840"/>
      <c r="AV33" s="840"/>
      <c r="AW33" s="840"/>
      <c r="AX33" s="840"/>
      <c r="AY33" s="840"/>
      <c r="AZ33" s="841"/>
      <c r="BA33" s="841"/>
      <c r="BB33" s="841"/>
      <c r="BC33" s="841"/>
      <c r="BD33" s="841"/>
      <c r="BE33" s="837"/>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412</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394</v>
      </c>
      <c r="B63" s="799" t="s">
        <v>413</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682</v>
      </c>
      <c r="AG63" s="851"/>
      <c r="AH63" s="851"/>
      <c r="AI63" s="851"/>
      <c r="AJ63" s="852"/>
      <c r="AK63" s="853"/>
      <c r="AL63" s="848"/>
      <c r="AM63" s="848"/>
      <c r="AN63" s="848"/>
      <c r="AO63" s="848"/>
      <c r="AP63" s="851"/>
      <c r="AQ63" s="851"/>
      <c r="AR63" s="851"/>
      <c r="AS63" s="851"/>
      <c r="AT63" s="851"/>
      <c r="AU63" s="851"/>
      <c r="AV63" s="851"/>
      <c r="AW63" s="851"/>
      <c r="AX63" s="851"/>
      <c r="AY63" s="851"/>
      <c r="AZ63" s="855"/>
      <c r="BA63" s="855"/>
      <c r="BB63" s="855"/>
      <c r="BC63" s="855"/>
      <c r="BD63" s="855"/>
      <c r="BE63" s="856"/>
      <c r="BF63" s="856"/>
      <c r="BG63" s="856"/>
      <c r="BH63" s="856"/>
      <c r="BI63" s="857"/>
      <c r="BJ63" s="858" t="s">
        <v>414</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415</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416</v>
      </c>
      <c r="B66" s="754"/>
      <c r="C66" s="754"/>
      <c r="D66" s="754"/>
      <c r="E66" s="754"/>
      <c r="F66" s="754"/>
      <c r="G66" s="754"/>
      <c r="H66" s="754"/>
      <c r="I66" s="754"/>
      <c r="J66" s="754"/>
      <c r="K66" s="754"/>
      <c r="L66" s="754"/>
      <c r="M66" s="754"/>
      <c r="N66" s="754"/>
      <c r="O66" s="754"/>
      <c r="P66" s="755"/>
      <c r="Q66" s="730" t="s">
        <v>417</v>
      </c>
      <c r="R66" s="731"/>
      <c r="S66" s="731"/>
      <c r="T66" s="731"/>
      <c r="U66" s="732"/>
      <c r="V66" s="730" t="s">
        <v>418</v>
      </c>
      <c r="W66" s="731"/>
      <c r="X66" s="731"/>
      <c r="Y66" s="731"/>
      <c r="Z66" s="732"/>
      <c r="AA66" s="730" t="s">
        <v>400</v>
      </c>
      <c r="AB66" s="731"/>
      <c r="AC66" s="731"/>
      <c r="AD66" s="731"/>
      <c r="AE66" s="732"/>
      <c r="AF66" s="861" t="s">
        <v>419</v>
      </c>
      <c r="AG66" s="822"/>
      <c r="AH66" s="822"/>
      <c r="AI66" s="822"/>
      <c r="AJ66" s="862"/>
      <c r="AK66" s="730" t="s">
        <v>420</v>
      </c>
      <c r="AL66" s="754"/>
      <c r="AM66" s="754"/>
      <c r="AN66" s="754"/>
      <c r="AO66" s="755"/>
      <c r="AP66" s="730" t="s">
        <v>403</v>
      </c>
      <c r="AQ66" s="731"/>
      <c r="AR66" s="731"/>
      <c r="AS66" s="731"/>
      <c r="AT66" s="732"/>
      <c r="AU66" s="730" t="s">
        <v>421</v>
      </c>
      <c r="AV66" s="731"/>
      <c r="AW66" s="731"/>
      <c r="AX66" s="731"/>
      <c r="AY66" s="732"/>
      <c r="AZ66" s="730" t="s">
        <v>382</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580</v>
      </c>
      <c r="C68" s="877"/>
      <c r="D68" s="877"/>
      <c r="E68" s="877"/>
      <c r="F68" s="877"/>
      <c r="G68" s="877"/>
      <c r="H68" s="877"/>
      <c r="I68" s="877"/>
      <c r="J68" s="877"/>
      <c r="K68" s="877"/>
      <c r="L68" s="877"/>
      <c r="M68" s="877"/>
      <c r="N68" s="877"/>
      <c r="O68" s="877"/>
      <c r="P68" s="878"/>
      <c r="Q68" s="879">
        <v>6951</v>
      </c>
      <c r="R68" s="873"/>
      <c r="S68" s="873"/>
      <c r="T68" s="873"/>
      <c r="U68" s="873"/>
      <c r="V68" s="873">
        <v>6745</v>
      </c>
      <c r="W68" s="873"/>
      <c r="X68" s="873"/>
      <c r="Y68" s="873"/>
      <c r="Z68" s="873"/>
      <c r="AA68" s="873">
        <v>205</v>
      </c>
      <c r="AB68" s="873"/>
      <c r="AC68" s="873"/>
      <c r="AD68" s="873"/>
      <c r="AE68" s="873"/>
      <c r="AF68" s="873">
        <v>196</v>
      </c>
      <c r="AG68" s="873"/>
      <c r="AH68" s="873"/>
      <c r="AI68" s="873"/>
      <c r="AJ68" s="873"/>
      <c r="AK68" s="873">
        <v>103</v>
      </c>
      <c r="AL68" s="873"/>
      <c r="AM68" s="873"/>
      <c r="AN68" s="873"/>
      <c r="AO68" s="873"/>
      <c r="AP68" s="873">
        <v>4973</v>
      </c>
      <c r="AQ68" s="873"/>
      <c r="AR68" s="873"/>
      <c r="AS68" s="873"/>
      <c r="AT68" s="873"/>
      <c r="AU68" s="873">
        <v>0</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581</v>
      </c>
      <c r="C69" s="881"/>
      <c r="D69" s="881"/>
      <c r="E69" s="881"/>
      <c r="F69" s="881"/>
      <c r="G69" s="881"/>
      <c r="H69" s="881"/>
      <c r="I69" s="881"/>
      <c r="J69" s="881"/>
      <c r="K69" s="881"/>
      <c r="L69" s="881"/>
      <c r="M69" s="881"/>
      <c r="N69" s="881"/>
      <c r="O69" s="881"/>
      <c r="P69" s="882"/>
      <c r="Q69" s="883">
        <v>8319</v>
      </c>
      <c r="R69" s="840"/>
      <c r="S69" s="840"/>
      <c r="T69" s="840"/>
      <c r="U69" s="840"/>
      <c r="V69" s="840">
        <v>6892</v>
      </c>
      <c r="W69" s="840"/>
      <c r="X69" s="840"/>
      <c r="Y69" s="840"/>
      <c r="Z69" s="840"/>
      <c r="AA69" s="840">
        <v>1427</v>
      </c>
      <c r="AB69" s="840"/>
      <c r="AC69" s="840"/>
      <c r="AD69" s="840"/>
      <c r="AE69" s="840"/>
      <c r="AF69" s="840">
        <v>1427</v>
      </c>
      <c r="AG69" s="840"/>
      <c r="AH69" s="840"/>
      <c r="AI69" s="840"/>
      <c r="AJ69" s="840"/>
      <c r="AK69" s="840">
        <v>26</v>
      </c>
      <c r="AL69" s="840"/>
      <c r="AM69" s="840"/>
      <c r="AN69" s="840"/>
      <c r="AO69" s="840"/>
      <c r="AP69" s="840">
        <v>0</v>
      </c>
      <c r="AQ69" s="840"/>
      <c r="AR69" s="840"/>
      <c r="AS69" s="840"/>
      <c r="AT69" s="840"/>
      <c r="AU69" s="840">
        <v>0</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582</v>
      </c>
      <c r="C70" s="881"/>
      <c r="D70" s="881"/>
      <c r="E70" s="881"/>
      <c r="F70" s="881"/>
      <c r="G70" s="881"/>
      <c r="H70" s="881"/>
      <c r="I70" s="881"/>
      <c r="J70" s="881"/>
      <c r="K70" s="881"/>
      <c r="L70" s="881"/>
      <c r="M70" s="881"/>
      <c r="N70" s="881"/>
      <c r="O70" s="881"/>
      <c r="P70" s="882"/>
      <c r="Q70" s="883">
        <v>280</v>
      </c>
      <c r="R70" s="840"/>
      <c r="S70" s="840"/>
      <c r="T70" s="840"/>
      <c r="U70" s="840"/>
      <c r="V70" s="840">
        <v>244</v>
      </c>
      <c r="W70" s="840"/>
      <c r="X70" s="840"/>
      <c r="Y70" s="840"/>
      <c r="Z70" s="840"/>
      <c r="AA70" s="840">
        <v>36</v>
      </c>
      <c r="AB70" s="840"/>
      <c r="AC70" s="840"/>
      <c r="AD70" s="840"/>
      <c r="AE70" s="840"/>
      <c r="AF70" s="840">
        <v>36</v>
      </c>
      <c r="AG70" s="840"/>
      <c r="AH70" s="840"/>
      <c r="AI70" s="840"/>
      <c r="AJ70" s="840"/>
      <c r="AK70" s="840">
        <v>0</v>
      </c>
      <c r="AL70" s="840"/>
      <c r="AM70" s="840"/>
      <c r="AN70" s="840"/>
      <c r="AO70" s="840"/>
      <c r="AP70" s="840">
        <v>0</v>
      </c>
      <c r="AQ70" s="840"/>
      <c r="AR70" s="840"/>
      <c r="AS70" s="840"/>
      <c r="AT70" s="840"/>
      <c r="AU70" s="840">
        <v>0</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583</v>
      </c>
      <c r="C71" s="881"/>
      <c r="D71" s="881"/>
      <c r="E71" s="881"/>
      <c r="F71" s="881"/>
      <c r="G71" s="881"/>
      <c r="H71" s="881"/>
      <c r="I71" s="881"/>
      <c r="J71" s="881"/>
      <c r="K71" s="881"/>
      <c r="L71" s="881"/>
      <c r="M71" s="881"/>
      <c r="N71" s="881"/>
      <c r="O71" s="881"/>
      <c r="P71" s="882"/>
      <c r="Q71" s="883">
        <v>292778</v>
      </c>
      <c r="R71" s="840"/>
      <c r="S71" s="840"/>
      <c r="T71" s="840"/>
      <c r="U71" s="840"/>
      <c r="V71" s="840">
        <v>27366</v>
      </c>
      <c r="W71" s="840"/>
      <c r="X71" s="840"/>
      <c r="Y71" s="840"/>
      <c r="Z71" s="840"/>
      <c r="AA71" s="840">
        <v>13412</v>
      </c>
      <c r="AB71" s="840"/>
      <c r="AC71" s="840"/>
      <c r="AD71" s="840"/>
      <c r="AE71" s="840"/>
      <c r="AF71" s="840">
        <v>6320</v>
      </c>
      <c r="AG71" s="840"/>
      <c r="AH71" s="840"/>
      <c r="AI71" s="840"/>
      <c r="AJ71" s="840"/>
      <c r="AK71" s="840">
        <v>0</v>
      </c>
      <c r="AL71" s="840"/>
      <c r="AM71" s="840"/>
      <c r="AN71" s="840"/>
      <c r="AO71" s="840"/>
      <c r="AP71" s="840">
        <v>0</v>
      </c>
      <c r="AQ71" s="840"/>
      <c r="AR71" s="840"/>
      <c r="AS71" s="840"/>
      <c r="AT71" s="840"/>
      <c r="AU71" s="840">
        <v>0</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c r="C72" s="881"/>
      <c r="D72" s="881"/>
      <c r="E72" s="881"/>
      <c r="F72" s="881"/>
      <c r="G72" s="881"/>
      <c r="H72" s="881"/>
      <c r="I72" s="881"/>
      <c r="J72" s="881"/>
      <c r="K72" s="881"/>
      <c r="L72" s="881"/>
      <c r="M72" s="881"/>
      <c r="N72" s="881"/>
      <c r="O72" s="881"/>
      <c r="P72" s="882"/>
      <c r="Q72" s="883"/>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c r="C73" s="881"/>
      <c r="D73" s="881"/>
      <c r="E73" s="881"/>
      <c r="F73" s="881"/>
      <c r="G73" s="881"/>
      <c r="H73" s="881"/>
      <c r="I73" s="881"/>
      <c r="J73" s="881"/>
      <c r="K73" s="881"/>
      <c r="L73" s="881"/>
      <c r="M73" s="881"/>
      <c r="N73" s="881"/>
      <c r="O73" s="881"/>
      <c r="P73" s="882"/>
      <c r="Q73" s="883"/>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c r="C74" s="881"/>
      <c r="D74" s="881"/>
      <c r="E74" s="881"/>
      <c r="F74" s="881"/>
      <c r="G74" s="881"/>
      <c r="H74" s="881"/>
      <c r="I74" s="881"/>
      <c r="J74" s="881"/>
      <c r="K74" s="881"/>
      <c r="L74" s="881"/>
      <c r="M74" s="881"/>
      <c r="N74" s="881"/>
      <c r="O74" s="881"/>
      <c r="P74" s="882"/>
      <c r="Q74" s="883"/>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c r="C75" s="881"/>
      <c r="D75" s="881"/>
      <c r="E75" s="881"/>
      <c r="F75" s="881"/>
      <c r="G75" s="881"/>
      <c r="H75" s="881"/>
      <c r="I75" s="881"/>
      <c r="J75" s="881"/>
      <c r="K75" s="881"/>
      <c r="L75" s="881"/>
      <c r="M75" s="881"/>
      <c r="N75" s="881"/>
      <c r="O75" s="881"/>
      <c r="P75" s="882"/>
      <c r="Q75" s="884"/>
      <c r="R75" s="885"/>
      <c r="S75" s="885"/>
      <c r="T75" s="885"/>
      <c r="U75" s="839"/>
      <c r="V75" s="886"/>
      <c r="W75" s="885"/>
      <c r="X75" s="885"/>
      <c r="Y75" s="885"/>
      <c r="Z75" s="839"/>
      <c r="AA75" s="886"/>
      <c r="AB75" s="885"/>
      <c r="AC75" s="885"/>
      <c r="AD75" s="885"/>
      <c r="AE75" s="839"/>
      <c r="AF75" s="886"/>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c r="C76" s="881"/>
      <c r="D76" s="881"/>
      <c r="E76" s="881"/>
      <c r="F76" s="881"/>
      <c r="G76" s="881"/>
      <c r="H76" s="881"/>
      <c r="I76" s="881"/>
      <c r="J76" s="881"/>
      <c r="K76" s="881"/>
      <c r="L76" s="881"/>
      <c r="M76" s="881"/>
      <c r="N76" s="881"/>
      <c r="O76" s="881"/>
      <c r="P76" s="882"/>
      <c r="Q76" s="884"/>
      <c r="R76" s="885"/>
      <c r="S76" s="885"/>
      <c r="T76" s="885"/>
      <c r="U76" s="839"/>
      <c r="V76" s="886"/>
      <c r="W76" s="885"/>
      <c r="X76" s="885"/>
      <c r="Y76" s="885"/>
      <c r="Z76" s="839"/>
      <c r="AA76" s="886"/>
      <c r="AB76" s="885"/>
      <c r="AC76" s="885"/>
      <c r="AD76" s="885"/>
      <c r="AE76" s="839"/>
      <c r="AF76" s="886"/>
      <c r="AG76" s="885"/>
      <c r="AH76" s="885"/>
      <c r="AI76" s="885"/>
      <c r="AJ76" s="839"/>
      <c r="AK76" s="886"/>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394</v>
      </c>
      <c r="B88" s="799" t="s">
        <v>422</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c r="AG88" s="851"/>
      <c r="AH88" s="851"/>
      <c r="AI88" s="851"/>
      <c r="AJ88" s="851"/>
      <c r="AK88" s="848"/>
      <c r="AL88" s="848"/>
      <c r="AM88" s="848"/>
      <c r="AN88" s="848"/>
      <c r="AO88" s="848"/>
      <c r="AP88" s="851"/>
      <c r="AQ88" s="851"/>
      <c r="AR88" s="851"/>
      <c r="AS88" s="851"/>
      <c r="AT88" s="851"/>
      <c r="AU88" s="851"/>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394</v>
      </c>
      <c r="BR102" s="799" t="s">
        <v>423</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424</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425</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426</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427</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428</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429</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430</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431</v>
      </c>
      <c r="AB109" s="900"/>
      <c r="AC109" s="900"/>
      <c r="AD109" s="900"/>
      <c r="AE109" s="901"/>
      <c r="AF109" s="899" t="s">
        <v>432</v>
      </c>
      <c r="AG109" s="900"/>
      <c r="AH109" s="900"/>
      <c r="AI109" s="900"/>
      <c r="AJ109" s="901"/>
      <c r="AK109" s="899" t="s">
        <v>310</v>
      </c>
      <c r="AL109" s="900"/>
      <c r="AM109" s="900"/>
      <c r="AN109" s="900"/>
      <c r="AO109" s="901"/>
      <c r="AP109" s="899" t="s">
        <v>433</v>
      </c>
      <c r="AQ109" s="900"/>
      <c r="AR109" s="900"/>
      <c r="AS109" s="900"/>
      <c r="AT109" s="902"/>
      <c r="AU109" s="919" t="s">
        <v>430</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431</v>
      </c>
      <c r="BR109" s="900"/>
      <c r="BS109" s="900"/>
      <c r="BT109" s="900"/>
      <c r="BU109" s="901"/>
      <c r="BV109" s="899" t="s">
        <v>432</v>
      </c>
      <c r="BW109" s="900"/>
      <c r="BX109" s="900"/>
      <c r="BY109" s="900"/>
      <c r="BZ109" s="901"/>
      <c r="CA109" s="899" t="s">
        <v>310</v>
      </c>
      <c r="CB109" s="900"/>
      <c r="CC109" s="900"/>
      <c r="CD109" s="900"/>
      <c r="CE109" s="901"/>
      <c r="CF109" s="920" t="s">
        <v>433</v>
      </c>
      <c r="CG109" s="920"/>
      <c r="CH109" s="920"/>
      <c r="CI109" s="920"/>
      <c r="CJ109" s="920"/>
      <c r="CK109" s="899" t="s">
        <v>434</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431</v>
      </c>
      <c r="DH109" s="900"/>
      <c r="DI109" s="900"/>
      <c r="DJ109" s="900"/>
      <c r="DK109" s="901"/>
      <c r="DL109" s="899" t="s">
        <v>432</v>
      </c>
      <c r="DM109" s="900"/>
      <c r="DN109" s="900"/>
      <c r="DO109" s="900"/>
      <c r="DP109" s="901"/>
      <c r="DQ109" s="899" t="s">
        <v>310</v>
      </c>
      <c r="DR109" s="900"/>
      <c r="DS109" s="900"/>
      <c r="DT109" s="900"/>
      <c r="DU109" s="901"/>
      <c r="DV109" s="899" t="s">
        <v>433</v>
      </c>
      <c r="DW109" s="900"/>
      <c r="DX109" s="900"/>
      <c r="DY109" s="900"/>
      <c r="DZ109" s="902"/>
    </row>
    <row r="110" spans="1:131" s="231" customFormat="1" ht="26.25" customHeight="1" x14ac:dyDescent="0.15">
      <c r="A110" s="903" t="s">
        <v>435</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527783</v>
      </c>
      <c r="AB110" s="907"/>
      <c r="AC110" s="907"/>
      <c r="AD110" s="907"/>
      <c r="AE110" s="908"/>
      <c r="AF110" s="909">
        <v>503755</v>
      </c>
      <c r="AG110" s="907"/>
      <c r="AH110" s="907"/>
      <c r="AI110" s="907"/>
      <c r="AJ110" s="908"/>
      <c r="AK110" s="909">
        <v>536345</v>
      </c>
      <c r="AL110" s="907"/>
      <c r="AM110" s="907"/>
      <c r="AN110" s="907"/>
      <c r="AO110" s="908"/>
      <c r="AP110" s="910">
        <v>15.3</v>
      </c>
      <c r="AQ110" s="911"/>
      <c r="AR110" s="911"/>
      <c r="AS110" s="911"/>
      <c r="AT110" s="912"/>
      <c r="AU110" s="913" t="s">
        <v>73</v>
      </c>
      <c r="AV110" s="914"/>
      <c r="AW110" s="914"/>
      <c r="AX110" s="914"/>
      <c r="AY110" s="914"/>
      <c r="AZ110" s="936" t="s">
        <v>436</v>
      </c>
      <c r="BA110" s="904"/>
      <c r="BB110" s="904"/>
      <c r="BC110" s="904"/>
      <c r="BD110" s="904"/>
      <c r="BE110" s="904"/>
      <c r="BF110" s="904"/>
      <c r="BG110" s="904"/>
      <c r="BH110" s="904"/>
      <c r="BI110" s="904"/>
      <c r="BJ110" s="904"/>
      <c r="BK110" s="904"/>
      <c r="BL110" s="904"/>
      <c r="BM110" s="904"/>
      <c r="BN110" s="904"/>
      <c r="BO110" s="904"/>
      <c r="BP110" s="905"/>
      <c r="BQ110" s="937">
        <v>5751795</v>
      </c>
      <c r="BR110" s="938"/>
      <c r="BS110" s="938"/>
      <c r="BT110" s="938"/>
      <c r="BU110" s="938"/>
      <c r="BV110" s="938">
        <v>5829178</v>
      </c>
      <c r="BW110" s="938"/>
      <c r="BX110" s="938"/>
      <c r="BY110" s="938"/>
      <c r="BZ110" s="938"/>
      <c r="CA110" s="938">
        <v>5938192</v>
      </c>
      <c r="CB110" s="938"/>
      <c r="CC110" s="938"/>
      <c r="CD110" s="938"/>
      <c r="CE110" s="938"/>
      <c r="CF110" s="951">
        <v>169.2</v>
      </c>
      <c r="CG110" s="952"/>
      <c r="CH110" s="952"/>
      <c r="CI110" s="952"/>
      <c r="CJ110" s="952"/>
      <c r="CK110" s="953" t="s">
        <v>437</v>
      </c>
      <c r="CL110" s="954"/>
      <c r="CM110" s="936" t="s">
        <v>438</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v>5882348</v>
      </c>
      <c r="DH110" s="938"/>
      <c r="DI110" s="938"/>
      <c r="DJ110" s="938"/>
      <c r="DK110" s="938"/>
      <c r="DL110" s="938">
        <v>4434592</v>
      </c>
      <c r="DM110" s="938"/>
      <c r="DN110" s="938"/>
      <c r="DO110" s="938"/>
      <c r="DP110" s="938"/>
      <c r="DQ110" s="938">
        <v>4271429</v>
      </c>
      <c r="DR110" s="938"/>
      <c r="DS110" s="938"/>
      <c r="DT110" s="938"/>
      <c r="DU110" s="938"/>
      <c r="DV110" s="939">
        <v>121.7</v>
      </c>
      <c r="DW110" s="939"/>
      <c r="DX110" s="939"/>
      <c r="DY110" s="939"/>
      <c r="DZ110" s="940"/>
    </row>
    <row r="111" spans="1:131" s="231" customFormat="1" ht="26.25" customHeight="1" x14ac:dyDescent="0.15">
      <c r="A111" s="941" t="s">
        <v>439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176</v>
      </c>
      <c r="AB111" s="945"/>
      <c r="AC111" s="945"/>
      <c r="AD111" s="945"/>
      <c r="AE111" s="946"/>
      <c r="AF111" s="947" t="s">
        <v>176</v>
      </c>
      <c r="AG111" s="945"/>
      <c r="AH111" s="945"/>
      <c r="AI111" s="945"/>
      <c r="AJ111" s="946"/>
      <c r="AK111" s="947" t="s">
        <v>414</v>
      </c>
      <c r="AL111" s="945"/>
      <c r="AM111" s="945"/>
      <c r="AN111" s="945"/>
      <c r="AO111" s="946"/>
      <c r="AP111" s="948" t="s">
        <v>414</v>
      </c>
      <c r="AQ111" s="949"/>
      <c r="AR111" s="949"/>
      <c r="AS111" s="949"/>
      <c r="AT111" s="950"/>
      <c r="AU111" s="915"/>
      <c r="AV111" s="916"/>
      <c r="AW111" s="916"/>
      <c r="AX111" s="916"/>
      <c r="AY111" s="916"/>
      <c r="AZ111" s="929" t="s">
        <v>440</v>
      </c>
      <c r="BA111" s="930"/>
      <c r="BB111" s="930"/>
      <c r="BC111" s="930"/>
      <c r="BD111" s="930"/>
      <c r="BE111" s="930"/>
      <c r="BF111" s="930"/>
      <c r="BG111" s="930"/>
      <c r="BH111" s="930"/>
      <c r="BI111" s="930"/>
      <c r="BJ111" s="930"/>
      <c r="BK111" s="930"/>
      <c r="BL111" s="930"/>
      <c r="BM111" s="930"/>
      <c r="BN111" s="930"/>
      <c r="BO111" s="930"/>
      <c r="BP111" s="931"/>
      <c r="BQ111" s="932">
        <v>5882348</v>
      </c>
      <c r="BR111" s="933"/>
      <c r="BS111" s="933"/>
      <c r="BT111" s="933"/>
      <c r="BU111" s="933"/>
      <c r="BV111" s="933">
        <v>4434592</v>
      </c>
      <c r="BW111" s="933"/>
      <c r="BX111" s="933"/>
      <c r="BY111" s="933"/>
      <c r="BZ111" s="933"/>
      <c r="CA111" s="933">
        <v>4271429</v>
      </c>
      <c r="CB111" s="933"/>
      <c r="CC111" s="933"/>
      <c r="CD111" s="933"/>
      <c r="CE111" s="933"/>
      <c r="CF111" s="927">
        <v>121.7</v>
      </c>
      <c r="CG111" s="928"/>
      <c r="CH111" s="928"/>
      <c r="CI111" s="928"/>
      <c r="CJ111" s="928"/>
      <c r="CK111" s="955"/>
      <c r="CL111" s="956"/>
      <c r="CM111" s="929" t="s">
        <v>441</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176</v>
      </c>
      <c r="DH111" s="933"/>
      <c r="DI111" s="933"/>
      <c r="DJ111" s="933"/>
      <c r="DK111" s="933"/>
      <c r="DL111" s="933" t="s">
        <v>176</v>
      </c>
      <c r="DM111" s="933"/>
      <c r="DN111" s="933"/>
      <c r="DO111" s="933"/>
      <c r="DP111" s="933"/>
      <c r="DQ111" s="933" t="s">
        <v>176</v>
      </c>
      <c r="DR111" s="933"/>
      <c r="DS111" s="933"/>
      <c r="DT111" s="933"/>
      <c r="DU111" s="933"/>
      <c r="DV111" s="934" t="s">
        <v>176</v>
      </c>
      <c r="DW111" s="934"/>
      <c r="DX111" s="934"/>
      <c r="DY111" s="934"/>
      <c r="DZ111" s="935"/>
    </row>
    <row r="112" spans="1:131" s="231" customFormat="1" ht="26.25" customHeight="1" x14ac:dyDescent="0.15">
      <c r="A112" s="959" t="s">
        <v>442</v>
      </c>
      <c r="B112" s="960"/>
      <c r="C112" s="930" t="s">
        <v>443</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176</v>
      </c>
      <c r="AB112" s="966"/>
      <c r="AC112" s="966"/>
      <c r="AD112" s="966"/>
      <c r="AE112" s="967"/>
      <c r="AF112" s="968" t="s">
        <v>176</v>
      </c>
      <c r="AG112" s="966"/>
      <c r="AH112" s="966"/>
      <c r="AI112" s="966"/>
      <c r="AJ112" s="967"/>
      <c r="AK112" s="968" t="s">
        <v>176</v>
      </c>
      <c r="AL112" s="966"/>
      <c r="AM112" s="966"/>
      <c r="AN112" s="966"/>
      <c r="AO112" s="967"/>
      <c r="AP112" s="969" t="s">
        <v>176</v>
      </c>
      <c r="AQ112" s="970"/>
      <c r="AR112" s="970"/>
      <c r="AS112" s="970"/>
      <c r="AT112" s="971"/>
      <c r="AU112" s="915"/>
      <c r="AV112" s="916"/>
      <c r="AW112" s="916"/>
      <c r="AX112" s="916"/>
      <c r="AY112" s="916"/>
      <c r="AZ112" s="929" t="s">
        <v>444</v>
      </c>
      <c r="BA112" s="930"/>
      <c r="BB112" s="930"/>
      <c r="BC112" s="930"/>
      <c r="BD112" s="930"/>
      <c r="BE112" s="930"/>
      <c r="BF112" s="930"/>
      <c r="BG112" s="930"/>
      <c r="BH112" s="930"/>
      <c r="BI112" s="930"/>
      <c r="BJ112" s="930"/>
      <c r="BK112" s="930"/>
      <c r="BL112" s="930"/>
      <c r="BM112" s="930"/>
      <c r="BN112" s="930"/>
      <c r="BO112" s="930"/>
      <c r="BP112" s="931"/>
      <c r="BQ112" s="932">
        <v>3443271</v>
      </c>
      <c r="BR112" s="933"/>
      <c r="BS112" s="933"/>
      <c r="BT112" s="933"/>
      <c r="BU112" s="933"/>
      <c r="BV112" s="933">
        <v>2828935</v>
      </c>
      <c r="BW112" s="933"/>
      <c r="BX112" s="933"/>
      <c r="BY112" s="933"/>
      <c r="BZ112" s="933"/>
      <c r="CA112" s="933">
        <v>2773227</v>
      </c>
      <c r="CB112" s="933"/>
      <c r="CC112" s="933"/>
      <c r="CD112" s="933"/>
      <c r="CE112" s="933"/>
      <c r="CF112" s="927">
        <v>79</v>
      </c>
      <c r="CG112" s="928"/>
      <c r="CH112" s="928"/>
      <c r="CI112" s="928"/>
      <c r="CJ112" s="928"/>
      <c r="CK112" s="955"/>
      <c r="CL112" s="956"/>
      <c r="CM112" s="929" t="s">
        <v>445</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176</v>
      </c>
      <c r="DH112" s="933"/>
      <c r="DI112" s="933"/>
      <c r="DJ112" s="933"/>
      <c r="DK112" s="933"/>
      <c r="DL112" s="933" t="s">
        <v>176</v>
      </c>
      <c r="DM112" s="933"/>
      <c r="DN112" s="933"/>
      <c r="DO112" s="933"/>
      <c r="DP112" s="933"/>
      <c r="DQ112" s="933" t="s">
        <v>414</v>
      </c>
      <c r="DR112" s="933"/>
      <c r="DS112" s="933"/>
      <c r="DT112" s="933"/>
      <c r="DU112" s="933"/>
      <c r="DV112" s="934" t="s">
        <v>176</v>
      </c>
      <c r="DW112" s="934"/>
      <c r="DX112" s="934"/>
      <c r="DY112" s="934"/>
      <c r="DZ112" s="935"/>
    </row>
    <row r="113" spans="1:130" s="231" customFormat="1" ht="26.25" customHeight="1" x14ac:dyDescent="0.15">
      <c r="A113" s="961"/>
      <c r="B113" s="962"/>
      <c r="C113" s="930" t="s">
        <v>446</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311018</v>
      </c>
      <c r="AB113" s="945"/>
      <c r="AC113" s="945"/>
      <c r="AD113" s="945"/>
      <c r="AE113" s="946"/>
      <c r="AF113" s="947">
        <v>321531</v>
      </c>
      <c r="AG113" s="945"/>
      <c r="AH113" s="945"/>
      <c r="AI113" s="945"/>
      <c r="AJ113" s="946"/>
      <c r="AK113" s="947">
        <v>305659</v>
      </c>
      <c r="AL113" s="945"/>
      <c r="AM113" s="945"/>
      <c r="AN113" s="945"/>
      <c r="AO113" s="946"/>
      <c r="AP113" s="948">
        <v>8.6999999999999993</v>
      </c>
      <c r="AQ113" s="949"/>
      <c r="AR113" s="949"/>
      <c r="AS113" s="949"/>
      <c r="AT113" s="950"/>
      <c r="AU113" s="915"/>
      <c r="AV113" s="916"/>
      <c r="AW113" s="916"/>
      <c r="AX113" s="916"/>
      <c r="AY113" s="916"/>
      <c r="AZ113" s="929" t="s">
        <v>447</v>
      </c>
      <c r="BA113" s="930"/>
      <c r="BB113" s="930"/>
      <c r="BC113" s="930"/>
      <c r="BD113" s="930"/>
      <c r="BE113" s="930"/>
      <c r="BF113" s="930"/>
      <c r="BG113" s="930"/>
      <c r="BH113" s="930"/>
      <c r="BI113" s="930"/>
      <c r="BJ113" s="930"/>
      <c r="BK113" s="930"/>
      <c r="BL113" s="930"/>
      <c r="BM113" s="930"/>
      <c r="BN113" s="930"/>
      <c r="BO113" s="930"/>
      <c r="BP113" s="931"/>
      <c r="BQ113" s="932">
        <v>611683</v>
      </c>
      <c r="BR113" s="933"/>
      <c r="BS113" s="933"/>
      <c r="BT113" s="933"/>
      <c r="BU113" s="933"/>
      <c r="BV113" s="933">
        <v>632860</v>
      </c>
      <c r="BW113" s="933"/>
      <c r="BX113" s="933"/>
      <c r="BY113" s="933"/>
      <c r="BZ113" s="933"/>
      <c r="CA113" s="933">
        <v>775893</v>
      </c>
      <c r="CB113" s="933"/>
      <c r="CC113" s="933"/>
      <c r="CD113" s="933"/>
      <c r="CE113" s="933"/>
      <c r="CF113" s="927">
        <v>22.1</v>
      </c>
      <c r="CG113" s="928"/>
      <c r="CH113" s="928"/>
      <c r="CI113" s="928"/>
      <c r="CJ113" s="928"/>
      <c r="CK113" s="955"/>
      <c r="CL113" s="956"/>
      <c r="CM113" s="929" t="s">
        <v>448</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414</v>
      </c>
      <c r="DH113" s="966"/>
      <c r="DI113" s="966"/>
      <c r="DJ113" s="966"/>
      <c r="DK113" s="967"/>
      <c r="DL113" s="968" t="s">
        <v>176</v>
      </c>
      <c r="DM113" s="966"/>
      <c r="DN113" s="966"/>
      <c r="DO113" s="966"/>
      <c r="DP113" s="967"/>
      <c r="DQ113" s="968" t="s">
        <v>176</v>
      </c>
      <c r="DR113" s="966"/>
      <c r="DS113" s="966"/>
      <c r="DT113" s="966"/>
      <c r="DU113" s="967"/>
      <c r="DV113" s="969" t="s">
        <v>414</v>
      </c>
      <c r="DW113" s="970"/>
      <c r="DX113" s="970"/>
      <c r="DY113" s="970"/>
      <c r="DZ113" s="971"/>
    </row>
    <row r="114" spans="1:130" s="231" customFormat="1" ht="26.25" customHeight="1" x14ac:dyDescent="0.15">
      <c r="A114" s="961"/>
      <c r="B114" s="962"/>
      <c r="C114" s="930" t="s">
        <v>449</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207808</v>
      </c>
      <c r="AB114" s="966"/>
      <c r="AC114" s="966"/>
      <c r="AD114" s="966"/>
      <c r="AE114" s="967"/>
      <c r="AF114" s="968">
        <v>192188</v>
      </c>
      <c r="AG114" s="966"/>
      <c r="AH114" s="966"/>
      <c r="AI114" s="966"/>
      <c r="AJ114" s="967"/>
      <c r="AK114" s="968">
        <v>165529</v>
      </c>
      <c r="AL114" s="966"/>
      <c r="AM114" s="966"/>
      <c r="AN114" s="966"/>
      <c r="AO114" s="967"/>
      <c r="AP114" s="969">
        <v>4.7</v>
      </c>
      <c r="AQ114" s="970"/>
      <c r="AR114" s="970"/>
      <c r="AS114" s="970"/>
      <c r="AT114" s="971"/>
      <c r="AU114" s="915"/>
      <c r="AV114" s="916"/>
      <c r="AW114" s="916"/>
      <c r="AX114" s="916"/>
      <c r="AY114" s="916"/>
      <c r="AZ114" s="929" t="s">
        <v>450</v>
      </c>
      <c r="BA114" s="930"/>
      <c r="BB114" s="930"/>
      <c r="BC114" s="930"/>
      <c r="BD114" s="930"/>
      <c r="BE114" s="930"/>
      <c r="BF114" s="930"/>
      <c r="BG114" s="930"/>
      <c r="BH114" s="930"/>
      <c r="BI114" s="930"/>
      <c r="BJ114" s="930"/>
      <c r="BK114" s="930"/>
      <c r="BL114" s="930"/>
      <c r="BM114" s="930"/>
      <c r="BN114" s="930"/>
      <c r="BO114" s="930"/>
      <c r="BP114" s="931"/>
      <c r="BQ114" s="932">
        <v>930002</v>
      </c>
      <c r="BR114" s="933"/>
      <c r="BS114" s="933"/>
      <c r="BT114" s="933"/>
      <c r="BU114" s="933"/>
      <c r="BV114" s="933">
        <v>882563</v>
      </c>
      <c r="BW114" s="933"/>
      <c r="BX114" s="933"/>
      <c r="BY114" s="933"/>
      <c r="BZ114" s="933"/>
      <c r="CA114" s="933">
        <v>706466</v>
      </c>
      <c r="CB114" s="933"/>
      <c r="CC114" s="933"/>
      <c r="CD114" s="933"/>
      <c r="CE114" s="933"/>
      <c r="CF114" s="927">
        <v>20.100000000000001</v>
      </c>
      <c r="CG114" s="928"/>
      <c r="CH114" s="928"/>
      <c r="CI114" s="928"/>
      <c r="CJ114" s="928"/>
      <c r="CK114" s="955"/>
      <c r="CL114" s="956"/>
      <c r="CM114" s="929" t="s">
        <v>451</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176</v>
      </c>
      <c r="DH114" s="966"/>
      <c r="DI114" s="966"/>
      <c r="DJ114" s="966"/>
      <c r="DK114" s="967"/>
      <c r="DL114" s="968" t="s">
        <v>176</v>
      </c>
      <c r="DM114" s="966"/>
      <c r="DN114" s="966"/>
      <c r="DO114" s="966"/>
      <c r="DP114" s="967"/>
      <c r="DQ114" s="968" t="s">
        <v>414</v>
      </c>
      <c r="DR114" s="966"/>
      <c r="DS114" s="966"/>
      <c r="DT114" s="966"/>
      <c r="DU114" s="967"/>
      <c r="DV114" s="969" t="s">
        <v>176</v>
      </c>
      <c r="DW114" s="970"/>
      <c r="DX114" s="970"/>
      <c r="DY114" s="970"/>
      <c r="DZ114" s="971"/>
    </row>
    <row r="115" spans="1:130" s="231" customFormat="1" ht="26.25" customHeight="1" x14ac:dyDescent="0.15">
      <c r="A115" s="961"/>
      <c r="B115" s="962"/>
      <c r="C115" s="930" t="s">
        <v>452</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758954</v>
      </c>
      <c r="AB115" s="945"/>
      <c r="AC115" s="945"/>
      <c r="AD115" s="945"/>
      <c r="AE115" s="946"/>
      <c r="AF115" s="947">
        <v>1365804</v>
      </c>
      <c r="AG115" s="945"/>
      <c r="AH115" s="945"/>
      <c r="AI115" s="945"/>
      <c r="AJ115" s="946"/>
      <c r="AK115" s="947">
        <v>102642</v>
      </c>
      <c r="AL115" s="945"/>
      <c r="AM115" s="945"/>
      <c r="AN115" s="945"/>
      <c r="AO115" s="946"/>
      <c r="AP115" s="948">
        <v>2.9</v>
      </c>
      <c r="AQ115" s="949"/>
      <c r="AR115" s="949"/>
      <c r="AS115" s="949"/>
      <c r="AT115" s="950"/>
      <c r="AU115" s="915"/>
      <c r="AV115" s="916"/>
      <c r="AW115" s="916"/>
      <c r="AX115" s="916"/>
      <c r="AY115" s="916"/>
      <c r="AZ115" s="929" t="s">
        <v>453</v>
      </c>
      <c r="BA115" s="930"/>
      <c r="BB115" s="930"/>
      <c r="BC115" s="930"/>
      <c r="BD115" s="930"/>
      <c r="BE115" s="930"/>
      <c r="BF115" s="930"/>
      <c r="BG115" s="930"/>
      <c r="BH115" s="930"/>
      <c r="BI115" s="930"/>
      <c r="BJ115" s="930"/>
      <c r="BK115" s="930"/>
      <c r="BL115" s="930"/>
      <c r="BM115" s="930"/>
      <c r="BN115" s="930"/>
      <c r="BO115" s="930"/>
      <c r="BP115" s="931"/>
      <c r="BQ115" s="932" t="s">
        <v>176</v>
      </c>
      <c r="BR115" s="933"/>
      <c r="BS115" s="933"/>
      <c r="BT115" s="933"/>
      <c r="BU115" s="933"/>
      <c r="BV115" s="933" t="s">
        <v>176</v>
      </c>
      <c r="BW115" s="933"/>
      <c r="BX115" s="933"/>
      <c r="BY115" s="933"/>
      <c r="BZ115" s="933"/>
      <c r="CA115" s="933" t="s">
        <v>176</v>
      </c>
      <c r="CB115" s="933"/>
      <c r="CC115" s="933"/>
      <c r="CD115" s="933"/>
      <c r="CE115" s="933"/>
      <c r="CF115" s="927" t="s">
        <v>414</v>
      </c>
      <c r="CG115" s="928"/>
      <c r="CH115" s="928"/>
      <c r="CI115" s="928"/>
      <c r="CJ115" s="928"/>
      <c r="CK115" s="955"/>
      <c r="CL115" s="956"/>
      <c r="CM115" s="929" t="s">
        <v>454</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414</v>
      </c>
      <c r="DH115" s="966"/>
      <c r="DI115" s="966"/>
      <c r="DJ115" s="966"/>
      <c r="DK115" s="967"/>
      <c r="DL115" s="968" t="s">
        <v>414</v>
      </c>
      <c r="DM115" s="966"/>
      <c r="DN115" s="966"/>
      <c r="DO115" s="966"/>
      <c r="DP115" s="967"/>
      <c r="DQ115" s="968" t="s">
        <v>414</v>
      </c>
      <c r="DR115" s="966"/>
      <c r="DS115" s="966"/>
      <c r="DT115" s="966"/>
      <c r="DU115" s="967"/>
      <c r="DV115" s="969" t="s">
        <v>176</v>
      </c>
      <c r="DW115" s="970"/>
      <c r="DX115" s="970"/>
      <c r="DY115" s="970"/>
      <c r="DZ115" s="971"/>
    </row>
    <row r="116" spans="1:130" s="231" customFormat="1" ht="26.25" customHeight="1" x14ac:dyDescent="0.15">
      <c r="A116" s="963"/>
      <c r="B116" s="964"/>
      <c r="C116" s="972" t="s">
        <v>455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218</v>
      </c>
      <c r="AB116" s="966"/>
      <c r="AC116" s="966"/>
      <c r="AD116" s="966"/>
      <c r="AE116" s="967"/>
      <c r="AF116" s="968">
        <v>216</v>
      </c>
      <c r="AG116" s="966"/>
      <c r="AH116" s="966"/>
      <c r="AI116" s="966"/>
      <c r="AJ116" s="967"/>
      <c r="AK116" s="968">
        <v>50</v>
      </c>
      <c r="AL116" s="966"/>
      <c r="AM116" s="966"/>
      <c r="AN116" s="966"/>
      <c r="AO116" s="967"/>
      <c r="AP116" s="969">
        <v>0</v>
      </c>
      <c r="AQ116" s="970"/>
      <c r="AR116" s="970"/>
      <c r="AS116" s="970"/>
      <c r="AT116" s="971"/>
      <c r="AU116" s="915"/>
      <c r="AV116" s="916"/>
      <c r="AW116" s="916"/>
      <c r="AX116" s="916"/>
      <c r="AY116" s="916"/>
      <c r="AZ116" s="974" t="s">
        <v>456</v>
      </c>
      <c r="BA116" s="975"/>
      <c r="BB116" s="975"/>
      <c r="BC116" s="975"/>
      <c r="BD116" s="975"/>
      <c r="BE116" s="975"/>
      <c r="BF116" s="975"/>
      <c r="BG116" s="975"/>
      <c r="BH116" s="975"/>
      <c r="BI116" s="975"/>
      <c r="BJ116" s="975"/>
      <c r="BK116" s="975"/>
      <c r="BL116" s="975"/>
      <c r="BM116" s="975"/>
      <c r="BN116" s="975"/>
      <c r="BO116" s="975"/>
      <c r="BP116" s="976"/>
      <c r="BQ116" s="932" t="s">
        <v>176</v>
      </c>
      <c r="BR116" s="933"/>
      <c r="BS116" s="933"/>
      <c r="BT116" s="933"/>
      <c r="BU116" s="933"/>
      <c r="BV116" s="933" t="s">
        <v>176</v>
      </c>
      <c r="BW116" s="933"/>
      <c r="BX116" s="933"/>
      <c r="BY116" s="933"/>
      <c r="BZ116" s="933"/>
      <c r="CA116" s="933" t="s">
        <v>176</v>
      </c>
      <c r="CB116" s="933"/>
      <c r="CC116" s="933"/>
      <c r="CD116" s="933"/>
      <c r="CE116" s="933"/>
      <c r="CF116" s="927" t="s">
        <v>176</v>
      </c>
      <c r="CG116" s="928"/>
      <c r="CH116" s="928"/>
      <c r="CI116" s="928"/>
      <c r="CJ116" s="928"/>
      <c r="CK116" s="955"/>
      <c r="CL116" s="956"/>
      <c r="CM116" s="929" t="s">
        <v>457</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414</v>
      </c>
      <c r="DH116" s="966"/>
      <c r="DI116" s="966"/>
      <c r="DJ116" s="966"/>
      <c r="DK116" s="967"/>
      <c r="DL116" s="968" t="s">
        <v>176</v>
      </c>
      <c r="DM116" s="966"/>
      <c r="DN116" s="966"/>
      <c r="DO116" s="966"/>
      <c r="DP116" s="967"/>
      <c r="DQ116" s="968" t="s">
        <v>176</v>
      </c>
      <c r="DR116" s="966"/>
      <c r="DS116" s="966"/>
      <c r="DT116" s="966"/>
      <c r="DU116" s="967"/>
      <c r="DV116" s="969" t="s">
        <v>176</v>
      </c>
      <c r="DW116" s="970"/>
      <c r="DX116" s="970"/>
      <c r="DY116" s="970"/>
      <c r="DZ116" s="971"/>
    </row>
    <row r="117" spans="1:130" s="231" customFormat="1" ht="26.25" customHeight="1" x14ac:dyDescent="0.15">
      <c r="A117" s="919" t="s">
        <v>190</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458</v>
      </c>
      <c r="Z117" s="901"/>
      <c r="AA117" s="982">
        <v>1805781</v>
      </c>
      <c r="AB117" s="983"/>
      <c r="AC117" s="983"/>
      <c r="AD117" s="983"/>
      <c r="AE117" s="984"/>
      <c r="AF117" s="985">
        <v>2383494</v>
      </c>
      <c r="AG117" s="983"/>
      <c r="AH117" s="983"/>
      <c r="AI117" s="983"/>
      <c r="AJ117" s="984"/>
      <c r="AK117" s="985">
        <v>1110225</v>
      </c>
      <c r="AL117" s="983"/>
      <c r="AM117" s="983"/>
      <c r="AN117" s="983"/>
      <c r="AO117" s="984"/>
      <c r="AP117" s="986"/>
      <c r="AQ117" s="987"/>
      <c r="AR117" s="987"/>
      <c r="AS117" s="987"/>
      <c r="AT117" s="988"/>
      <c r="AU117" s="915"/>
      <c r="AV117" s="916"/>
      <c r="AW117" s="916"/>
      <c r="AX117" s="916"/>
      <c r="AY117" s="916"/>
      <c r="AZ117" s="974" t="s">
        <v>459</v>
      </c>
      <c r="BA117" s="975"/>
      <c r="BB117" s="975"/>
      <c r="BC117" s="975"/>
      <c r="BD117" s="975"/>
      <c r="BE117" s="975"/>
      <c r="BF117" s="975"/>
      <c r="BG117" s="975"/>
      <c r="BH117" s="975"/>
      <c r="BI117" s="975"/>
      <c r="BJ117" s="975"/>
      <c r="BK117" s="975"/>
      <c r="BL117" s="975"/>
      <c r="BM117" s="975"/>
      <c r="BN117" s="975"/>
      <c r="BO117" s="975"/>
      <c r="BP117" s="976"/>
      <c r="BQ117" s="932" t="s">
        <v>176</v>
      </c>
      <c r="BR117" s="933"/>
      <c r="BS117" s="933"/>
      <c r="BT117" s="933"/>
      <c r="BU117" s="933"/>
      <c r="BV117" s="933" t="s">
        <v>176</v>
      </c>
      <c r="BW117" s="933"/>
      <c r="BX117" s="933"/>
      <c r="BY117" s="933"/>
      <c r="BZ117" s="933"/>
      <c r="CA117" s="933" t="s">
        <v>176</v>
      </c>
      <c r="CB117" s="933"/>
      <c r="CC117" s="933"/>
      <c r="CD117" s="933"/>
      <c r="CE117" s="933"/>
      <c r="CF117" s="927" t="s">
        <v>176</v>
      </c>
      <c r="CG117" s="928"/>
      <c r="CH117" s="928"/>
      <c r="CI117" s="928"/>
      <c r="CJ117" s="928"/>
      <c r="CK117" s="955"/>
      <c r="CL117" s="956"/>
      <c r="CM117" s="929" t="s">
        <v>460</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176</v>
      </c>
      <c r="DH117" s="966"/>
      <c r="DI117" s="966"/>
      <c r="DJ117" s="966"/>
      <c r="DK117" s="967"/>
      <c r="DL117" s="968" t="s">
        <v>176</v>
      </c>
      <c r="DM117" s="966"/>
      <c r="DN117" s="966"/>
      <c r="DO117" s="966"/>
      <c r="DP117" s="967"/>
      <c r="DQ117" s="968" t="s">
        <v>176</v>
      </c>
      <c r="DR117" s="966"/>
      <c r="DS117" s="966"/>
      <c r="DT117" s="966"/>
      <c r="DU117" s="967"/>
      <c r="DV117" s="969" t="s">
        <v>176</v>
      </c>
      <c r="DW117" s="970"/>
      <c r="DX117" s="970"/>
      <c r="DY117" s="970"/>
      <c r="DZ117" s="971"/>
    </row>
    <row r="118" spans="1:130" s="231" customFormat="1" ht="26.25" customHeight="1" x14ac:dyDescent="0.15">
      <c r="A118" s="919" t="s">
        <v>434</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431</v>
      </c>
      <c r="AB118" s="900"/>
      <c r="AC118" s="900"/>
      <c r="AD118" s="900"/>
      <c r="AE118" s="901"/>
      <c r="AF118" s="899" t="s">
        <v>432</v>
      </c>
      <c r="AG118" s="900"/>
      <c r="AH118" s="900"/>
      <c r="AI118" s="900"/>
      <c r="AJ118" s="901"/>
      <c r="AK118" s="899" t="s">
        <v>310</v>
      </c>
      <c r="AL118" s="900"/>
      <c r="AM118" s="900"/>
      <c r="AN118" s="900"/>
      <c r="AO118" s="901"/>
      <c r="AP118" s="977" t="s">
        <v>433</v>
      </c>
      <c r="AQ118" s="978"/>
      <c r="AR118" s="978"/>
      <c r="AS118" s="978"/>
      <c r="AT118" s="979"/>
      <c r="AU118" s="915"/>
      <c r="AV118" s="916"/>
      <c r="AW118" s="916"/>
      <c r="AX118" s="916"/>
      <c r="AY118" s="916"/>
      <c r="AZ118" s="980" t="s">
        <v>461</v>
      </c>
      <c r="BA118" s="972"/>
      <c r="BB118" s="972"/>
      <c r="BC118" s="972"/>
      <c r="BD118" s="972"/>
      <c r="BE118" s="972"/>
      <c r="BF118" s="972"/>
      <c r="BG118" s="972"/>
      <c r="BH118" s="972"/>
      <c r="BI118" s="972"/>
      <c r="BJ118" s="972"/>
      <c r="BK118" s="972"/>
      <c r="BL118" s="972"/>
      <c r="BM118" s="972"/>
      <c r="BN118" s="972"/>
      <c r="BO118" s="972"/>
      <c r="BP118" s="973"/>
      <c r="BQ118" s="1003" t="s">
        <v>414</v>
      </c>
      <c r="BR118" s="1004"/>
      <c r="BS118" s="1004"/>
      <c r="BT118" s="1004"/>
      <c r="BU118" s="1004"/>
      <c r="BV118" s="1004" t="s">
        <v>176</v>
      </c>
      <c r="BW118" s="1004"/>
      <c r="BX118" s="1004"/>
      <c r="BY118" s="1004"/>
      <c r="BZ118" s="1004"/>
      <c r="CA118" s="1004" t="s">
        <v>414</v>
      </c>
      <c r="CB118" s="1004"/>
      <c r="CC118" s="1004"/>
      <c r="CD118" s="1004"/>
      <c r="CE118" s="1004"/>
      <c r="CF118" s="927" t="s">
        <v>176</v>
      </c>
      <c r="CG118" s="928"/>
      <c r="CH118" s="928"/>
      <c r="CI118" s="928"/>
      <c r="CJ118" s="928"/>
      <c r="CK118" s="955"/>
      <c r="CL118" s="956"/>
      <c r="CM118" s="929" t="s">
        <v>462</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176</v>
      </c>
      <c r="DH118" s="966"/>
      <c r="DI118" s="966"/>
      <c r="DJ118" s="966"/>
      <c r="DK118" s="967"/>
      <c r="DL118" s="968" t="s">
        <v>414</v>
      </c>
      <c r="DM118" s="966"/>
      <c r="DN118" s="966"/>
      <c r="DO118" s="966"/>
      <c r="DP118" s="967"/>
      <c r="DQ118" s="968" t="s">
        <v>176</v>
      </c>
      <c r="DR118" s="966"/>
      <c r="DS118" s="966"/>
      <c r="DT118" s="966"/>
      <c r="DU118" s="967"/>
      <c r="DV118" s="969" t="s">
        <v>176</v>
      </c>
      <c r="DW118" s="970"/>
      <c r="DX118" s="970"/>
      <c r="DY118" s="970"/>
      <c r="DZ118" s="971"/>
    </row>
    <row r="119" spans="1:130" s="231" customFormat="1" ht="26.25" customHeight="1" x14ac:dyDescent="0.15">
      <c r="A119" s="1061" t="s">
        <v>437</v>
      </c>
      <c r="B119" s="954"/>
      <c r="C119" s="936" t="s">
        <v>438</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v>755535</v>
      </c>
      <c r="AB119" s="907"/>
      <c r="AC119" s="907"/>
      <c r="AD119" s="907"/>
      <c r="AE119" s="908"/>
      <c r="AF119" s="909">
        <v>1365150</v>
      </c>
      <c r="AG119" s="907"/>
      <c r="AH119" s="907"/>
      <c r="AI119" s="907"/>
      <c r="AJ119" s="908"/>
      <c r="AK119" s="909">
        <v>98549</v>
      </c>
      <c r="AL119" s="907"/>
      <c r="AM119" s="907"/>
      <c r="AN119" s="907"/>
      <c r="AO119" s="908"/>
      <c r="AP119" s="910">
        <v>2.8</v>
      </c>
      <c r="AQ119" s="911"/>
      <c r="AR119" s="911"/>
      <c r="AS119" s="911"/>
      <c r="AT119" s="912"/>
      <c r="AU119" s="917"/>
      <c r="AV119" s="918"/>
      <c r="AW119" s="918"/>
      <c r="AX119" s="918"/>
      <c r="AY119" s="918"/>
      <c r="AZ119" s="253" t="s">
        <v>190</v>
      </c>
      <c r="BA119" s="253"/>
      <c r="BB119" s="253"/>
      <c r="BC119" s="253"/>
      <c r="BD119" s="253"/>
      <c r="BE119" s="253"/>
      <c r="BF119" s="253"/>
      <c r="BG119" s="253"/>
      <c r="BH119" s="253"/>
      <c r="BI119" s="253"/>
      <c r="BJ119" s="253"/>
      <c r="BK119" s="253"/>
      <c r="BL119" s="253"/>
      <c r="BM119" s="253"/>
      <c r="BN119" s="253"/>
      <c r="BO119" s="981" t="s">
        <v>463</v>
      </c>
      <c r="BP119" s="1009"/>
      <c r="BQ119" s="1003">
        <v>16619099</v>
      </c>
      <c r="BR119" s="1004"/>
      <c r="BS119" s="1004"/>
      <c r="BT119" s="1004"/>
      <c r="BU119" s="1004"/>
      <c r="BV119" s="1004">
        <v>14608128</v>
      </c>
      <c r="BW119" s="1004"/>
      <c r="BX119" s="1004"/>
      <c r="BY119" s="1004"/>
      <c r="BZ119" s="1004"/>
      <c r="CA119" s="1004">
        <v>14465207</v>
      </c>
      <c r="CB119" s="1004"/>
      <c r="CC119" s="1004"/>
      <c r="CD119" s="1004"/>
      <c r="CE119" s="1004"/>
      <c r="CF119" s="1005"/>
      <c r="CG119" s="1006"/>
      <c r="CH119" s="1006"/>
      <c r="CI119" s="1006"/>
      <c r="CJ119" s="1007"/>
      <c r="CK119" s="957"/>
      <c r="CL119" s="958"/>
      <c r="CM119" s="980" t="s">
        <v>464</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176</v>
      </c>
      <c r="DH119" s="990"/>
      <c r="DI119" s="990"/>
      <c r="DJ119" s="990"/>
      <c r="DK119" s="991"/>
      <c r="DL119" s="989" t="s">
        <v>176</v>
      </c>
      <c r="DM119" s="990"/>
      <c r="DN119" s="990"/>
      <c r="DO119" s="990"/>
      <c r="DP119" s="991"/>
      <c r="DQ119" s="989" t="s">
        <v>176</v>
      </c>
      <c r="DR119" s="990"/>
      <c r="DS119" s="990"/>
      <c r="DT119" s="990"/>
      <c r="DU119" s="991"/>
      <c r="DV119" s="992" t="s">
        <v>176</v>
      </c>
      <c r="DW119" s="993"/>
      <c r="DX119" s="993"/>
      <c r="DY119" s="993"/>
      <c r="DZ119" s="994"/>
    </row>
    <row r="120" spans="1:130" s="231" customFormat="1" ht="26.25" customHeight="1" x14ac:dyDescent="0.15">
      <c r="A120" s="1062"/>
      <c r="B120" s="956"/>
      <c r="C120" s="929" t="s">
        <v>441</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414</v>
      </c>
      <c r="AB120" s="966"/>
      <c r="AC120" s="966"/>
      <c r="AD120" s="966"/>
      <c r="AE120" s="967"/>
      <c r="AF120" s="968" t="s">
        <v>176</v>
      </c>
      <c r="AG120" s="966"/>
      <c r="AH120" s="966"/>
      <c r="AI120" s="966"/>
      <c r="AJ120" s="967"/>
      <c r="AK120" s="968" t="s">
        <v>176</v>
      </c>
      <c r="AL120" s="966"/>
      <c r="AM120" s="966"/>
      <c r="AN120" s="966"/>
      <c r="AO120" s="967"/>
      <c r="AP120" s="969" t="s">
        <v>176</v>
      </c>
      <c r="AQ120" s="970"/>
      <c r="AR120" s="970"/>
      <c r="AS120" s="970"/>
      <c r="AT120" s="971"/>
      <c r="AU120" s="995" t="s">
        <v>465</v>
      </c>
      <c r="AV120" s="996"/>
      <c r="AW120" s="996"/>
      <c r="AX120" s="996"/>
      <c r="AY120" s="997"/>
      <c r="AZ120" s="936" t="s">
        <v>466</v>
      </c>
      <c r="BA120" s="904"/>
      <c r="BB120" s="904"/>
      <c r="BC120" s="904"/>
      <c r="BD120" s="904"/>
      <c r="BE120" s="904"/>
      <c r="BF120" s="904"/>
      <c r="BG120" s="904"/>
      <c r="BH120" s="904"/>
      <c r="BI120" s="904"/>
      <c r="BJ120" s="904"/>
      <c r="BK120" s="904"/>
      <c r="BL120" s="904"/>
      <c r="BM120" s="904"/>
      <c r="BN120" s="904"/>
      <c r="BO120" s="904"/>
      <c r="BP120" s="905"/>
      <c r="BQ120" s="937">
        <v>824959</v>
      </c>
      <c r="BR120" s="938"/>
      <c r="BS120" s="938"/>
      <c r="BT120" s="938"/>
      <c r="BU120" s="938"/>
      <c r="BV120" s="938">
        <v>988798</v>
      </c>
      <c r="BW120" s="938"/>
      <c r="BX120" s="938"/>
      <c r="BY120" s="938"/>
      <c r="BZ120" s="938"/>
      <c r="CA120" s="938">
        <v>1226436</v>
      </c>
      <c r="CB120" s="938"/>
      <c r="CC120" s="938"/>
      <c r="CD120" s="938"/>
      <c r="CE120" s="938"/>
      <c r="CF120" s="951">
        <v>34.9</v>
      </c>
      <c r="CG120" s="952"/>
      <c r="CH120" s="952"/>
      <c r="CI120" s="952"/>
      <c r="CJ120" s="952"/>
      <c r="CK120" s="1010" t="s">
        <v>467</v>
      </c>
      <c r="CL120" s="1011"/>
      <c r="CM120" s="1011"/>
      <c r="CN120" s="1011"/>
      <c r="CO120" s="1012"/>
      <c r="CP120" s="1018" t="s">
        <v>468</v>
      </c>
      <c r="CQ120" s="1019"/>
      <c r="CR120" s="1019"/>
      <c r="CS120" s="1019"/>
      <c r="CT120" s="1019"/>
      <c r="CU120" s="1019"/>
      <c r="CV120" s="1019"/>
      <c r="CW120" s="1019"/>
      <c r="CX120" s="1019"/>
      <c r="CY120" s="1019"/>
      <c r="CZ120" s="1019"/>
      <c r="DA120" s="1019"/>
      <c r="DB120" s="1019"/>
      <c r="DC120" s="1019"/>
      <c r="DD120" s="1019"/>
      <c r="DE120" s="1019"/>
      <c r="DF120" s="1020"/>
      <c r="DG120" s="937">
        <v>3442118</v>
      </c>
      <c r="DH120" s="938"/>
      <c r="DI120" s="938"/>
      <c r="DJ120" s="938"/>
      <c r="DK120" s="938"/>
      <c r="DL120" s="938">
        <v>2827831</v>
      </c>
      <c r="DM120" s="938"/>
      <c r="DN120" s="938"/>
      <c r="DO120" s="938"/>
      <c r="DP120" s="938"/>
      <c r="DQ120" s="938">
        <v>2772176</v>
      </c>
      <c r="DR120" s="938"/>
      <c r="DS120" s="938"/>
      <c r="DT120" s="938"/>
      <c r="DU120" s="938"/>
      <c r="DV120" s="939">
        <v>79</v>
      </c>
      <c r="DW120" s="939"/>
      <c r="DX120" s="939"/>
      <c r="DY120" s="939"/>
      <c r="DZ120" s="940"/>
    </row>
    <row r="121" spans="1:130" s="231" customFormat="1" ht="26.25" customHeight="1" x14ac:dyDescent="0.15">
      <c r="A121" s="1062"/>
      <c r="B121" s="956"/>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176</v>
      </c>
      <c r="AB121" s="966"/>
      <c r="AC121" s="966"/>
      <c r="AD121" s="966"/>
      <c r="AE121" s="967"/>
      <c r="AF121" s="968" t="s">
        <v>176</v>
      </c>
      <c r="AG121" s="966"/>
      <c r="AH121" s="966"/>
      <c r="AI121" s="966"/>
      <c r="AJ121" s="967"/>
      <c r="AK121" s="968" t="s">
        <v>176</v>
      </c>
      <c r="AL121" s="966"/>
      <c r="AM121" s="966"/>
      <c r="AN121" s="966"/>
      <c r="AO121" s="967"/>
      <c r="AP121" s="969" t="s">
        <v>176</v>
      </c>
      <c r="AQ121" s="970"/>
      <c r="AR121" s="970"/>
      <c r="AS121" s="970"/>
      <c r="AT121" s="971"/>
      <c r="AU121" s="998"/>
      <c r="AV121" s="999"/>
      <c r="AW121" s="999"/>
      <c r="AX121" s="999"/>
      <c r="AY121" s="1000"/>
      <c r="AZ121" s="929" t="s">
        <v>470</v>
      </c>
      <c r="BA121" s="930"/>
      <c r="BB121" s="930"/>
      <c r="BC121" s="930"/>
      <c r="BD121" s="930"/>
      <c r="BE121" s="930"/>
      <c r="BF121" s="930"/>
      <c r="BG121" s="930"/>
      <c r="BH121" s="930"/>
      <c r="BI121" s="930"/>
      <c r="BJ121" s="930"/>
      <c r="BK121" s="930"/>
      <c r="BL121" s="930"/>
      <c r="BM121" s="930"/>
      <c r="BN121" s="930"/>
      <c r="BO121" s="930"/>
      <c r="BP121" s="931"/>
      <c r="BQ121" s="932">
        <v>5971214</v>
      </c>
      <c r="BR121" s="933"/>
      <c r="BS121" s="933"/>
      <c r="BT121" s="933"/>
      <c r="BU121" s="933"/>
      <c r="BV121" s="933">
        <v>4508780</v>
      </c>
      <c r="BW121" s="933"/>
      <c r="BX121" s="933"/>
      <c r="BY121" s="933"/>
      <c r="BZ121" s="933"/>
      <c r="CA121" s="933">
        <v>4346721</v>
      </c>
      <c r="CB121" s="933"/>
      <c r="CC121" s="933"/>
      <c r="CD121" s="933"/>
      <c r="CE121" s="933"/>
      <c r="CF121" s="927">
        <v>123.8</v>
      </c>
      <c r="CG121" s="928"/>
      <c r="CH121" s="928"/>
      <c r="CI121" s="928"/>
      <c r="CJ121" s="928"/>
      <c r="CK121" s="1013"/>
      <c r="CL121" s="1014"/>
      <c r="CM121" s="1014"/>
      <c r="CN121" s="1014"/>
      <c r="CO121" s="1015"/>
      <c r="CP121" s="1023" t="s">
        <v>471</v>
      </c>
      <c r="CQ121" s="1024"/>
      <c r="CR121" s="1024"/>
      <c r="CS121" s="1024"/>
      <c r="CT121" s="1024"/>
      <c r="CU121" s="1024"/>
      <c r="CV121" s="1024"/>
      <c r="CW121" s="1024"/>
      <c r="CX121" s="1024"/>
      <c r="CY121" s="1024"/>
      <c r="CZ121" s="1024"/>
      <c r="DA121" s="1024"/>
      <c r="DB121" s="1024"/>
      <c r="DC121" s="1024"/>
      <c r="DD121" s="1024"/>
      <c r="DE121" s="1024"/>
      <c r="DF121" s="1025"/>
      <c r="DG121" s="932">
        <v>1153</v>
      </c>
      <c r="DH121" s="933"/>
      <c r="DI121" s="933"/>
      <c r="DJ121" s="933"/>
      <c r="DK121" s="933"/>
      <c r="DL121" s="933">
        <v>1104</v>
      </c>
      <c r="DM121" s="933"/>
      <c r="DN121" s="933"/>
      <c r="DO121" s="933"/>
      <c r="DP121" s="933"/>
      <c r="DQ121" s="933">
        <v>1051</v>
      </c>
      <c r="DR121" s="933"/>
      <c r="DS121" s="933"/>
      <c r="DT121" s="933"/>
      <c r="DU121" s="933"/>
      <c r="DV121" s="934">
        <v>0</v>
      </c>
      <c r="DW121" s="934"/>
      <c r="DX121" s="934"/>
      <c r="DY121" s="934"/>
      <c r="DZ121" s="935"/>
    </row>
    <row r="122" spans="1:130" s="231" customFormat="1" ht="26.25" customHeight="1" x14ac:dyDescent="0.15">
      <c r="A122" s="1062"/>
      <c r="B122" s="956"/>
      <c r="C122" s="929" t="s">
        <v>451</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176</v>
      </c>
      <c r="AB122" s="966"/>
      <c r="AC122" s="966"/>
      <c r="AD122" s="966"/>
      <c r="AE122" s="967"/>
      <c r="AF122" s="968" t="s">
        <v>176</v>
      </c>
      <c r="AG122" s="966"/>
      <c r="AH122" s="966"/>
      <c r="AI122" s="966"/>
      <c r="AJ122" s="967"/>
      <c r="AK122" s="968" t="s">
        <v>176</v>
      </c>
      <c r="AL122" s="966"/>
      <c r="AM122" s="966"/>
      <c r="AN122" s="966"/>
      <c r="AO122" s="967"/>
      <c r="AP122" s="969" t="s">
        <v>176</v>
      </c>
      <c r="AQ122" s="970"/>
      <c r="AR122" s="970"/>
      <c r="AS122" s="970"/>
      <c r="AT122" s="971"/>
      <c r="AU122" s="998"/>
      <c r="AV122" s="999"/>
      <c r="AW122" s="999"/>
      <c r="AX122" s="999"/>
      <c r="AY122" s="1000"/>
      <c r="AZ122" s="980" t="s">
        <v>472</v>
      </c>
      <c r="BA122" s="972"/>
      <c r="BB122" s="972"/>
      <c r="BC122" s="972"/>
      <c r="BD122" s="972"/>
      <c r="BE122" s="972"/>
      <c r="BF122" s="972"/>
      <c r="BG122" s="972"/>
      <c r="BH122" s="972"/>
      <c r="BI122" s="972"/>
      <c r="BJ122" s="972"/>
      <c r="BK122" s="972"/>
      <c r="BL122" s="972"/>
      <c r="BM122" s="972"/>
      <c r="BN122" s="972"/>
      <c r="BO122" s="972"/>
      <c r="BP122" s="973"/>
      <c r="BQ122" s="1003">
        <v>7752889</v>
      </c>
      <c r="BR122" s="1004"/>
      <c r="BS122" s="1004"/>
      <c r="BT122" s="1004"/>
      <c r="BU122" s="1004"/>
      <c r="BV122" s="1004">
        <v>7503136</v>
      </c>
      <c r="BW122" s="1004"/>
      <c r="BX122" s="1004"/>
      <c r="BY122" s="1004"/>
      <c r="BZ122" s="1004"/>
      <c r="CA122" s="1004">
        <v>7433417</v>
      </c>
      <c r="CB122" s="1004"/>
      <c r="CC122" s="1004"/>
      <c r="CD122" s="1004"/>
      <c r="CE122" s="1004"/>
      <c r="CF122" s="1021">
        <v>211.8</v>
      </c>
      <c r="CG122" s="1022"/>
      <c r="CH122" s="1022"/>
      <c r="CI122" s="1022"/>
      <c r="CJ122" s="1022"/>
      <c r="CK122" s="1013"/>
      <c r="CL122" s="1014"/>
      <c r="CM122" s="1014"/>
      <c r="CN122" s="1014"/>
      <c r="CO122" s="1015"/>
      <c r="CP122" s="1023" t="s">
        <v>407</v>
      </c>
      <c r="CQ122" s="1024"/>
      <c r="CR122" s="1024"/>
      <c r="CS122" s="1024"/>
      <c r="CT122" s="1024"/>
      <c r="CU122" s="1024"/>
      <c r="CV122" s="1024"/>
      <c r="CW122" s="1024"/>
      <c r="CX122" s="1024"/>
      <c r="CY122" s="1024"/>
      <c r="CZ122" s="1024"/>
      <c r="DA122" s="1024"/>
      <c r="DB122" s="1024"/>
      <c r="DC122" s="1024"/>
      <c r="DD122" s="1024"/>
      <c r="DE122" s="1024"/>
      <c r="DF122" s="1025"/>
      <c r="DG122" s="932" t="s">
        <v>176</v>
      </c>
      <c r="DH122" s="933"/>
      <c r="DI122" s="933"/>
      <c r="DJ122" s="933"/>
      <c r="DK122" s="933"/>
      <c r="DL122" s="933" t="s">
        <v>176</v>
      </c>
      <c r="DM122" s="933"/>
      <c r="DN122" s="933"/>
      <c r="DO122" s="933"/>
      <c r="DP122" s="933"/>
      <c r="DQ122" s="933" t="s">
        <v>176</v>
      </c>
      <c r="DR122" s="933"/>
      <c r="DS122" s="933"/>
      <c r="DT122" s="933"/>
      <c r="DU122" s="933"/>
      <c r="DV122" s="934" t="s">
        <v>176</v>
      </c>
      <c r="DW122" s="934"/>
      <c r="DX122" s="934"/>
      <c r="DY122" s="934"/>
      <c r="DZ122" s="935"/>
    </row>
    <row r="123" spans="1:130" s="231" customFormat="1" ht="26.25" customHeight="1" x14ac:dyDescent="0.15">
      <c r="A123" s="1062"/>
      <c r="B123" s="956"/>
      <c r="C123" s="929" t="s">
        <v>457</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176</v>
      </c>
      <c r="AB123" s="966"/>
      <c r="AC123" s="966"/>
      <c r="AD123" s="966"/>
      <c r="AE123" s="967"/>
      <c r="AF123" s="968" t="s">
        <v>414</v>
      </c>
      <c r="AG123" s="966"/>
      <c r="AH123" s="966"/>
      <c r="AI123" s="966"/>
      <c r="AJ123" s="967"/>
      <c r="AK123" s="968" t="s">
        <v>176</v>
      </c>
      <c r="AL123" s="966"/>
      <c r="AM123" s="966"/>
      <c r="AN123" s="966"/>
      <c r="AO123" s="967"/>
      <c r="AP123" s="969" t="s">
        <v>176</v>
      </c>
      <c r="AQ123" s="970"/>
      <c r="AR123" s="970"/>
      <c r="AS123" s="970"/>
      <c r="AT123" s="971"/>
      <c r="AU123" s="1001"/>
      <c r="AV123" s="1002"/>
      <c r="AW123" s="1002"/>
      <c r="AX123" s="1002"/>
      <c r="AY123" s="1002"/>
      <c r="AZ123" s="253" t="s">
        <v>190</v>
      </c>
      <c r="BA123" s="253"/>
      <c r="BB123" s="253"/>
      <c r="BC123" s="253"/>
      <c r="BD123" s="253"/>
      <c r="BE123" s="253"/>
      <c r="BF123" s="253"/>
      <c r="BG123" s="253"/>
      <c r="BH123" s="253"/>
      <c r="BI123" s="253"/>
      <c r="BJ123" s="253"/>
      <c r="BK123" s="253"/>
      <c r="BL123" s="253"/>
      <c r="BM123" s="253"/>
      <c r="BN123" s="253"/>
      <c r="BO123" s="981" t="s">
        <v>473</v>
      </c>
      <c r="BP123" s="1009"/>
      <c r="BQ123" s="1068">
        <v>14549062</v>
      </c>
      <c r="BR123" s="1069"/>
      <c r="BS123" s="1069"/>
      <c r="BT123" s="1069"/>
      <c r="BU123" s="1069"/>
      <c r="BV123" s="1069">
        <v>13000714</v>
      </c>
      <c r="BW123" s="1069"/>
      <c r="BX123" s="1069"/>
      <c r="BY123" s="1069"/>
      <c r="BZ123" s="1069"/>
      <c r="CA123" s="1069">
        <v>13006574</v>
      </c>
      <c r="CB123" s="1069"/>
      <c r="CC123" s="1069"/>
      <c r="CD123" s="1069"/>
      <c r="CE123" s="1069"/>
      <c r="CF123" s="1005"/>
      <c r="CG123" s="1006"/>
      <c r="CH123" s="1006"/>
      <c r="CI123" s="1006"/>
      <c r="CJ123" s="1007"/>
      <c r="CK123" s="1013"/>
      <c r="CL123" s="1014"/>
      <c r="CM123" s="1014"/>
      <c r="CN123" s="1014"/>
      <c r="CO123" s="1015"/>
      <c r="CP123" s="1023" t="s">
        <v>408</v>
      </c>
      <c r="CQ123" s="1024"/>
      <c r="CR123" s="1024"/>
      <c r="CS123" s="1024"/>
      <c r="CT123" s="1024"/>
      <c r="CU123" s="1024"/>
      <c r="CV123" s="1024"/>
      <c r="CW123" s="1024"/>
      <c r="CX123" s="1024"/>
      <c r="CY123" s="1024"/>
      <c r="CZ123" s="1024"/>
      <c r="DA123" s="1024"/>
      <c r="DB123" s="1024"/>
      <c r="DC123" s="1024"/>
      <c r="DD123" s="1024"/>
      <c r="DE123" s="1024"/>
      <c r="DF123" s="1025"/>
      <c r="DG123" s="965" t="s">
        <v>414</v>
      </c>
      <c r="DH123" s="966"/>
      <c r="DI123" s="966"/>
      <c r="DJ123" s="966"/>
      <c r="DK123" s="967"/>
      <c r="DL123" s="968" t="s">
        <v>414</v>
      </c>
      <c r="DM123" s="966"/>
      <c r="DN123" s="966"/>
      <c r="DO123" s="966"/>
      <c r="DP123" s="967"/>
      <c r="DQ123" s="968" t="s">
        <v>176</v>
      </c>
      <c r="DR123" s="966"/>
      <c r="DS123" s="966"/>
      <c r="DT123" s="966"/>
      <c r="DU123" s="967"/>
      <c r="DV123" s="969" t="s">
        <v>414</v>
      </c>
      <c r="DW123" s="970"/>
      <c r="DX123" s="970"/>
      <c r="DY123" s="970"/>
      <c r="DZ123" s="971"/>
    </row>
    <row r="124" spans="1:130" s="231" customFormat="1" ht="26.25" customHeight="1" thickBot="1" x14ac:dyDescent="0.2">
      <c r="A124" s="1062"/>
      <c r="B124" s="956"/>
      <c r="C124" s="929" t="s">
        <v>460</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176</v>
      </c>
      <c r="AB124" s="966"/>
      <c r="AC124" s="966"/>
      <c r="AD124" s="966"/>
      <c r="AE124" s="967"/>
      <c r="AF124" s="968" t="s">
        <v>414</v>
      </c>
      <c r="AG124" s="966"/>
      <c r="AH124" s="966"/>
      <c r="AI124" s="966"/>
      <c r="AJ124" s="967"/>
      <c r="AK124" s="968" t="s">
        <v>414</v>
      </c>
      <c r="AL124" s="966"/>
      <c r="AM124" s="966"/>
      <c r="AN124" s="966"/>
      <c r="AO124" s="967"/>
      <c r="AP124" s="969" t="s">
        <v>414</v>
      </c>
      <c r="AQ124" s="970"/>
      <c r="AR124" s="970"/>
      <c r="AS124" s="970"/>
      <c r="AT124" s="971"/>
      <c r="AU124" s="1064" t="s">
        <v>474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60.3</v>
      </c>
      <c r="BR124" s="1031"/>
      <c r="BS124" s="1031"/>
      <c r="BT124" s="1031"/>
      <c r="BU124" s="1031"/>
      <c r="BV124" s="1031">
        <v>47</v>
      </c>
      <c r="BW124" s="1031"/>
      <c r="BX124" s="1031"/>
      <c r="BY124" s="1031"/>
      <c r="BZ124" s="1031"/>
      <c r="CA124" s="1031">
        <v>41.5</v>
      </c>
      <c r="CB124" s="1031"/>
      <c r="CC124" s="1031"/>
      <c r="CD124" s="1031"/>
      <c r="CE124" s="1031"/>
      <c r="CF124" s="1032"/>
      <c r="CG124" s="1033"/>
      <c r="CH124" s="1033"/>
      <c r="CI124" s="1033"/>
      <c r="CJ124" s="1034"/>
      <c r="CK124" s="1016"/>
      <c r="CL124" s="1016"/>
      <c r="CM124" s="1016"/>
      <c r="CN124" s="1016"/>
      <c r="CO124" s="1017"/>
      <c r="CP124" s="1023" t="s">
        <v>475</v>
      </c>
      <c r="CQ124" s="1024"/>
      <c r="CR124" s="1024"/>
      <c r="CS124" s="1024"/>
      <c r="CT124" s="1024"/>
      <c r="CU124" s="1024"/>
      <c r="CV124" s="1024"/>
      <c r="CW124" s="1024"/>
      <c r="CX124" s="1024"/>
      <c r="CY124" s="1024"/>
      <c r="CZ124" s="1024"/>
      <c r="DA124" s="1024"/>
      <c r="DB124" s="1024"/>
      <c r="DC124" s="1024"/>
      <c r="DD124" s="1024"/>
      <c r="DE124" s="1024"/>
      <c r="DF124" s="1025"/>
      <c r="DG124" s="1008" t="s">
        <v>176</v>
      </c>
      <c r="DH124" s="990"/>
      <c r="DI124" s="990"/>
      <c r="DJ124" s="990"/>
      <c r="DK124" s="991"/>
      <c r="DL124" s="989" t="s">
        <v>176</v>
      </c>
      <c r="DM124" s="990"/>
      <c r="DN124" s="990"/>
      <c r="DO124" s="990"/>
      <c r="DP124" s="991"/>
      <c r="DQ124" s="989" t="s">
        <v>176</v>
      </c>
      <c r="DR124" s="990"/>
      <c r="DS124" s="990"/>
      <c r="DT124" s="990"/>
      <c r="DU124" s="991"/>
      <c r="DV124" s="992" t="s">
        <v>176</v>
      </c>
      <c r="DW124" s="993"/>
      <c r="DX124" s="993"/>
      <c r="DY124" s="993"/>
      <c r="DZ124" s="994"/>
    </row>
    <row r="125" spans="1:130" s="231" customFormat="1" ht="26.25" customHeight="1" x14ac:dyDescent="0.15">
      <c r="A125" s="1062"/>
      <c r="B125" s="956"/>
      <c r="C125" s="929" t="s">
        <v>462</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176</v>
      </c>
      <c r="AB125" s="966"/>
      <c r="AC125" s="966"/>
      <c r="AD125" s="966"/>
      <c r="AE125" s="967"/>
      <c r="AF125" s="968" t="s">
        <v>176</v>
      </c>
      <c r="AG125" s="966"/>
      <c r="AH125" s="966"/>
      <c r="AI125" s="966"/>
      <c r="AJ125" s="967"/>
      <c r="AK125" s="968" t="s">
        <v>176</v>
      </c>
      <c r="AL125" s="966"/>
      <c r="AM125" s="966"/>
      <c r="AN125" s="966"/>
      <c r="AO125" s="967"/>
      <c r="AP125" s="969" t="s">
        <v>176</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476</v>
      </c>
      <c r="CL125" s="1011"/>
      <c r="CM125" s="1011"/>
      <c r="CN125" s="1011"/>
      <c r="CO125" s="1012"/>
      <c r="CP125" s="936" t="s">
        <v>477</v>
      </c>
      <c r="CQ125" s="904"/>
      <c r="CR125" s="904"/>
      <c r="CS125" s="904"/>
      <c r="CT125" s="904"/>
      <c r="CU125" s="904"/>
      <c r="CV125" s="904"/>
      <c r="CW125" s="904"/>
      <c r="CX125" s="904"/>
      <c r="CY125" s="904"/>
      <c r="CZ125" s="904"/>
      <c r="DA125" s="904"/>
      <c r="DB125" s="904"/>
      <c r="DC125" s="904"/>
      <c r="DD125" s="904"/>
      <c r="DE125" s="904"/>
      <c r="DF125" s="905"/>
      <c r="DG125" s="937" t="s">
        <v>176</v>
      </c>
      <c r="DH125" s="938"/>
      <c r="DI125" s="938"/>
      <c r="DJ125" s="938"/>
      <c r="DK125" s="938"/>
      <c r="DL125" s="938" t="s">
        <v>176</v>
      </c>
      <c r="DM125" s="938"/>
      <c r="DN125" s="938"/>
      <c r="DO125" s="938"/>
      <c r="DP125" s="938"/>
      <c r="DQ125" s="938" t="s">
        <v>176</v>
      </c>
      <c r="DR125" s="938"/>
      <c r="DS125" s="938"/>
      <c r="DT125" s="938"/>
      <c r="DU125" s="938"/>
      <c r="DV125" s="939" t="s">
        <v>176</v>
      </c>
      <c r="DW125" s="939"/>
      <c r="DX125" s="939"/>
      <c r="DY125" s="939"/>
      <c r="DZ125" s="940"/>
    </row>
    <row r="126" spans="1:130" s="231" customFormat="1" ht="26.25" customHeight="1" thickBot="1" x14ac:dyDescent="0.2">
      <c r="A126" s="1062"/>
      <c r="B126" s="956"/>
      <c r="C126" s="929" t="s">
        <v>464</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3419</v>
      </c>
      <c r="AB126" s="966"/>
      <c r="AC126" s="966"/>
      <c r="AD126" s="966"/>
      <c r="AE126" s="967"/>
      <c r="AF126" s="968">
        <v>654</v>
      </c>
      <c r="AG126" s="966"/>
      <c r="AH126" s="966"/>
      <c r="AI126" s="966"/>
      <c r="AJ126" s="967"/>
      <c r="AK126" s="968">
        <v>4093</v>
      </c>
      <c r="AL126" s="966"/>
      <c r="AM126" s="966"/>
      <c r="AN126" s="966"/>
      <c r="AO126" s="967"/>
      <c r="AP126" s="969">
        <v>0.1</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478</v>
      </c>
      <c r="CQ126" s="930"/>
      <c r="CR126" s="930"/>
      <c r="CS126" s="930"/>
      <c r="CT126" s="930"/>
      <c r="CU126" s="930"/>
      <c r="CV126" s="930"/>
      <c r="CW126" s="930"/>
      <c r="CX126" s="930"/>
      <c r="CY126" s="930"/>
      <c r="CZ126" s="930"/>
      <c r="DA126" s="930"/>
      <c r="DB126" s="930"/>
      <c r="DC126" s="930"/>
      <c r="DD126" s="930"/>
      <c r="DE126" s="930"/>
      <c r="DF126" s="931"/>
      <c r="DG126" s="932" t="s">
        <v>176</v>
      </c>
      <c r="DH126" s="933"/>
      <c r="DI126" s="933"/>
      <c r="DJ126" s="933"/>
      <c r="DK126" s="933"/>
      <c r="DL126" s="933" t="s">
        <v>176</v>
      </c>
      <c r="DM126" s="933"/>
      <c r="DN126" s="933"/>
      <c r="DO126" s="933"/>
      <c r="DP126" s="933"/>
      <c r="DQ126" s="933" t="s">
        <v>176</v>
      </c>
      <c r="DR126" s="933"/>
      <c r="DS126" s="933"/>
      <c r="DT126" s="933"/>
      <c r="DU126" s="933"/>
      <c r="DV126" s="934" t="s">
        <v>176</v>
      </c>
      <c r="DW126" s="934"/>
      <c r="DX126" s="934"/>
      <c r="DY126" s="934"/>
      <c r="DZ126" s="935"/>
    </row>
    <row r="127" spans="1:130" s="231" customFormat="1" ht="26.25" customHeight="1" x14ac:dyDescent="0.15">
      <c r="A127" s="1063"/>
      <c r="B127" s="958"/>
      <c r="C127" s="980" t="s">
        <v>479</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176</v>
      </c>
      <c r="AB127" s="966"/>
      <c r="AC127" s="966"/>
      <c r="AD127" s="966"/>
      <c r="AE127" s="967"/>
      <c r="AF127" s="968" t="s">
        <v>176</v>
      </c>
      <c r="AG127" s="966"/>
      <c r="AH127" s="966"/>
      <c r="AI127" s="966"/>
      <c r="AJ127" s="967"/>
      <c r="AK127" s="968" t="s">
        <v>176</v>
      </c>
      <c r="AL127" s="966"/>
      <c r="AM127" s="966"/>
      <c r="AN127" s="966"/>
      <c r="AO127" s="967"/>
      <c r="AP127" s="969" t="s">
        <v>176</v>
      </c>
      <c r="AQ127" s="970"/>
      <c r="AR127" s="970"/>
      <c r="AS127" s="970"/>
      <c r="AT127" s="971"/>
      <c r="AU127" s="234"/>
      <c r="AV127" s="234"/>
      <c r="AW127" s="234"/>
      <c r="AX127" s="1035" t="s">
        <v>480</v>
      </c>
      <c r="AY127" s="1036"/>
      <c r="AZ127" s="1036"/>
      <c r="BA127" s="1036"/>
      <c r="BB127" s="1036"/>
      <c r="BC127" s="1036"/>
      <c r="BD127" s="1036"/>
      <c r="BE127" s="1037"/>
      <c r="BF127" s="1038" t="s">
        <v>481</v>
      </c>
      <c r="BG127" s="1036"/>
      <c r="BH127" s="1036"/>
      <c r="BI127" s="1036"/>
      <c r="BJ127" s="1036"/>
      <c r="BK127" s="1036"/>
      <c r="BL127" s="1037"/>
      <c r="BM127" s="1038" t="s">
        <v>482</v>
      </c>
      <c r="BN127" s="1036"/>
      <c r="BO127" s="1036"/>
      <c r="BP127" s="1036"/>
      <c r="BQ127" s="1036"/>
      <c r="BR127" s="1036"/>
      <c r="BS127" s="1037"/>
      <c r="BT127" s="1038" t="s">
        <v>483</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484</v>
      </c>
      <c r="CQ127" s="930"/>
      <c r="CR127" s="930"/>
      <c r="CS127" s="930"/>
      <c r="CT127" s="930"/>
      <c r="CU127" s="930"/>
      <c r="CV127" s="930"/>
      <c r="CW127" s="930"/>
      <c r="CX127" s="930"/>
      <c r="CY127" s="930"/>
      <c r="CZ127" s="930"/>
      <c r="DA127" s="930"/>
      <c r="DB127" s="930"/>
      <c r="DC127" s="930"/>
      <c r="DD127" s="930"/>
      <c r="DE127" s="930"/>
      <c r="DF127" s="931"/>
      <c r="DG127" s="932" t="s">
        <v>176</v>
      </c>
      <c r="DH127" s="933"/>
      <c r="DI127" s="933"/>
      <c r="DJ127" s="933"/>
      <c r="DK127" s="933"/>
      <c r="DL127" s="933" t="s">
        <v>176</v>
      </c>
      <c r="DM127" s="933"/>
      <c r="DN127" s="933"/>
      <c r="DO127" s="933"/>
      <c r="DP127" s="933"/>
      <c r="DQ127" s="933" t="s">
        <v>176</v>
      </c>
      <c r="DR127" s="933"/>
      <c r="DS127" s="933"/>
      <c r="DT127" s="933"/>
      <c r="DU127" s="933"/>
      <c r="DV127" s="934" t="s">
        <v>176</v>
      </c>
      <c r="DW127" s="934"/>
      <c r="DX127" s="934"/>
      <c r="DY127" s="934"/>
      <c r="DZ127" s="935"/>
    </row>
    <row r="128" spans="1:130" s="231" customFormat="1" ht="26.25" customHeight="1" thickBot="1" x14ac:dyDescent="0.2">
      <c r="A128" s="1046" t="s">
        <v>485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486</v>
      </c>
      <c r="X128" s="1048"/>
      <c r="Y128" s="1048"/>
      <c r="Z128" s="1049"/>
      <c r="AA128" s="1050">
        <v>780154</v>
      </c>
      <c r="AB128" s="1051"/>
      <c r="AC128" s="1051"/>
      <c r="AD128" s="1051"/>
      <c r="AE128" s="1052"/>
      <c r="AF128" s="1053">
        <v>1374794</v>
      </c>
      <c r="AG128" s="1051"/>
      <c r="AH128" s="1051"/>
      <c r="AI128" s="1051"/>
      <c r="AJ128" s="1052"/>
      <c r="AK128" s="1053">
        <v>107845</v>
      </c>
      <c r="AL128" s="1051"/>
      <c r="AM128" s="1051"/>
      <c r="AN128" s="1051"/>
      <c r="AO128" s="1052"/>
      <c r="AP128" s="1054"/>
      <c r="AQ128" s="1055"/>
      <c r="AR128" s="1055"/>
      <c r="AS128" s="1055"/>
      <c r="AT128" s="1056"/>
      <c r="AU128" s="234"/>
      <c r="AV128" s="234"/>
      <c r="AW128" s="234"/>
      <c r="AX128" s="903" t="s">
        <v>487</v>
      </c>
      <c r="AY128" s="904"/>
      <c r="AZ128" s="904"/>
      <c r="BA128" s="904"/>
      <c r="BB128" s="904"/>
      <c r="BC128" s="904"/>
      <c r="BD128" s="904"/>
      <c r="BE128" s="905"/>
      <c r="BF128" s="1057" t="s">
        <v>488</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489</v>
      </c>
      <c r="CQ128" s="1040"/>
      <c r="CR128" s="1040"/>
      <c r="CS128" s="1040"/>
      <c r="CT128" s="1040"/>
      <c r="CU128" s="1040"/>
      <c r="CV128" s="1040"/>
      <c r="CW128" s="1040"/>
      <c r="CX128" s="1040"/>
      <c r="CY128" s="1040"/>
      <c r="CZ128" s="1040"/>
      <c r="DA128" s="1040"/>
      <c r="DB128" s="1040"/>
      <c r="DC128" s="1040"/>
      <c r="DD128" s="1040"/>
      <c r="DE128" s="1040"/>
      <c r="DF128" s="1041"/>
      <c r="DG128" s="1042" t="s">
        <v>176</v>
      </c>
      <c r="DH128" s="1043"/>
      <c r="DI128" s="1043"/>
      <c r="DJ128" s="1043"/>
      <c r="DK128" s="1043"/>
      <c r="DL128" s="1043" t="s">
        <v>488</v>
      </c>
      <c r="DM128" s="1043"/>
      <c r="DN128" s="1043"/>
      <c r="DO128" s="1043"/>
      <c r="DP128" s="1043"/>
      <c r="DQ128" s="1043" t="s">
        <v>488</v>
      </c>
      <c r="DR128" s="1043"/>
      <c r="DS128" s="1043"/>
      <c r="DT128" s="1043"/>
      <c r="DU128" s="1043"/>
      <c r="DV128" s="1044" t="s">
        <v>176</v>
      </c>
      <c r="DW128" s="1044"/>
      <c r="DX128" s="1044"/>
      <c r="DY128" s="1044"/>
      <c r="DZ128" s="1045"/>
    </row>
    <row r="129" spans="1:131" s="231" customFormat="1" ht="26.25" customHeight="1" x14ac:dyDescent="0.15">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490</v>
      </c>
      <c r="X129" s="1076"/>
      <c r="Y129" s="1076"/>
      <c r="Z129" s="1077"/>
      <c r="AA129" s="965">
        <v>4191634</v>
      </c>
      <c r="AB129" s="966"/>
      <c r="AC129" s="966"/>
      <c r="AD129" s="966"/>
      <c r="AE129" s="967"/>
      <c r="AF129" s="968">
        <v>4169535</v>
      </c>
      <c r="AG129" s="966"/>
      <c r="AH129" s="966"/>
      <c r="AI129" s="966"/>
      <c r="AJ129" s="967"/>
      <c r="AK129" s="968">
        <v>4241484</v>
      </c>
      <c r="AL129" s="966"/>
      <c r="AM129" s="966"/>
      <c r="AN129" s="966"/>
      <c r="AO129" s="967"/>
      <c r="AP129" s="1078"/>
      <c r="AQ129" s="1079"/>
      <c r="AR129" s="1079"/>
      <c r="AS129" s="1079"/>
      <c r="AT129" s="1080"/>
      <c r="AU129" s="235"/>
      <c r="AV129" s="235"/>
      <c r="AW129" s="235"/>
      <c r="AX129" s="1070" t="s">
        <v>491</v>
      </c>
      <c r="AY129" s="930"/>
      <c r="AZ129" s="930"/>
      <c r="BA129" s="930"/>
      <c r="BB129" s="930"/>
      <c r="BC129" s="930"/>
      <c r="BD129" s="930"/>
      <c r="BE129" s="931"/>
      <c r="BF129" s="1071" t="s">
        <v>176</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492</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493</v>
      </c>
      <c r="X130" s="1076"/>
      <c r="Y130" s="1076"/>
      <c r="Z130" s="1077"/>
      <c r="AA130" s="965">
        <v>760676</v>
      </c>
      <c r="AB130" s="966"/>
      <c r="AC130" s="966"/>
      <c r="AD130" s="966"/>
      <c r="AE130" s="967"/>
      <c r="AF130" s="968">
        <v>752285</v>
      </c>
      <c r="AG130" s="966"/>
      <c r="AH130" s="966"/>
      <c r="AI130" s="966"/>
      <c r="AJ130" s="967"/>
      <c r="AK130" s="968">
        <v>731193</v>
      </c>
      <c r="AL130" s="966"/>
      <c r="AM130" s="966"/>
      <c r="AN130" s="966"/>
      <c r="AO130" s="967"/>
      <c r="AP130" s="1078"/>
      <c r="AQ130" s="1079"/>
      <c r="AR130" s="1079"/>
      <c r="AS130" s="1079"/>
      <c r="AT130" s="1080"/>
      <c r="AU130" s="235"/>
      <c r="AV130" s="235"/>
      <c r="AW130" s="235"/>
      <c r="AX130" s="1070" t="s">
        <v>494</v>
      </c>
      <c r="AY130" s="930"/>
      <c r="AZ130" s="930"/>
      <c r="BA130" s="930"/>
      <c r="BB130" s="930"/>
      <c r="BC130" s="930"/>
      <c r="BD130" s="930"/>
      <c r="BE130" s="931"/>
      <c r="BF130" s="1106">
        <v>7.6</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495</v>
      </c>
      <c r="X131" s="1113"/>
      <c r="Y131" s="1113"/>
      <c r="Z131" s="1114"/>
      <c r="AA131" s="1008">
        <v>3430958</v>
      </c>
      <c r="AB131" s="990"/>
      <c r="AC131" s="990"/>
      <c r="AD131" s="990"/>
      <c r="AE131" s="991"/>
      <c r="AF131" s="989">
        <v>3417250</v>
      </c>
      <c r="AG131" s="990"/>
      <c r="AH131" s="990"/>
      <c r="AI131" s="990"/>
      <c r="AJ131" s="991"/>
      <c r="AK131" s="989">
        <v>3510291</v>
      </c>
      <c r="AL131" s="990"/>
      <c r="AM131" s="990"/>
      <c r="AN131" s="990"/>
      <c r="AO131" s="991"/>
      <c r="AP131" s="1115"/>
      <c r="AQ131" s="1116"/>
      <c r="AR131" s="1116"/>
      <c r="AS131" s="1116"/>
      <c r="AT131" s="1117"/>
      <c r="AU131" s="235"/>
      <c r="AV131" s="235"/>
      <c r="AW131" s="235"/>
      <c r="AX131" s="1088" t="s">
        <v>496</v>
      </c>
      <c r="AY131" s="1040"/>
      <c r="AZ131" s="1040"/>
      <c r="BA131" s="1040"/>
      <c r="BB131" s="1040"/>
      <c r="BC131" s="1040"/>
      <c r="BD131" s="1040"/>
      <c r="BE131" s="1041"/>
      <c r="BF131" s="1089">
        <v>41.5</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497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498</v>
      </c>
      <c r="W132" s="1099"/>
      <c r="X132" s="1099"/>
      <c r="Y132" s="1099"/>
      <c r="Z132" s="1100"/>
      <c r="AA132" s="1101">
        <v>7.722362092</v>
      </c>
      <c r="AB132" s="1102"/>
      <c r="AC132" s="1102"/>
      <c r="AD132" s="1102"/>
      <c r="AE132" s="1103"/>
      <c r="AF132" s="1104">
        <v>7.5035481749999997</v>
      </c>
      <c r="AG132" s="1102"/>
      <c r="AH132" s="1102"/>
      <c r="AI132" s="1102"/>
      <c r="AJ132" s="1103"/>
      <c r="AK132" s="1104">
        <v>7.7254848669999996</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499</v>
      </c>
      <c r="W133" s="1082"/>
      <c r="X133" s="1082"/>
      <c r="Y133" s="1082"/>
      <c r="Z133" s="1083"/>
      <c r="AA133" s="1084">
        <v>9.1</v>
      </c>
      <c r="AB133" s="1085"/>
      <c r="AC133" s="1085"/>
      <c r="AD133" s="1085"/>
      <c r="AE133" s="1086"/>
      <c r="AF133" s="1084">
        <v>7.6</v>
      </c>
      <c r="AG133" s="1085"/>
      <c r="AH133" s="1085"/>
      <c r="AI133" s="1085"/>
      <c r="AJ133" s="1086"/>
      <c r="AK133" s="1084">
        <v>7.6</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zfSmmq3r9/FDrf3exqu86nfVrbqjvDJ61kPWUFeePLW3zF0jLx2fTF0DZQx6VTzEh6sPavHXUgocM+qxxuYUmQ==" saltValue="PxVMI4AdaVAcFPRtnBYd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49" zoomScaleNormal="85" zoomScaleSheetLayoutView="100" workbookViewId="0">
      <selection activeCell="CO51" sqref="CO51"/>
    </sheetView>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500</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5/TTQSeVhQAtOBnl6X7r8EQXCRSqBfBac2d3xK+1wJ0Qu9+pO+mVK2xDxDRPSBF/33rCZadKNsYDxfbVP/qNRA==" saltValue="/ymULYAKizu3k3RQ9EDg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73"/>
  <sheetViews>
    <sheetView showGridLines="0" view="pageBreakPreview" topLeftCell="AD7"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502</v>
      </c>
      <c r="AL6" s="268"/>
      <c r="AM6" s="268"/>
      <c r="AN6" s="268"/>
    </row>
    <row r="7" spans="1:46" ht="13.5" customHeight="1" x14ac:dyDescent="0.15">
      <c r="A7" s="267"/>
      <c r="AK7" s="270"/>
      <c r="AL7" s="271"/>
      <c r="AM7" s="271"/>
      <c r="AN7" s="272"/>
      <c r="AO7" s="1118" t="s">
        <v>503</v>
      </c>
      <c r="AP7" s="273"/>
      <c r="AQ7" s="274" t="s">
        <v>504</v>
      </c>
      <c r="AR7" s="275"/>
    </row>
    <row r="8" spans="1:46" x14ac:dyDescent="0.15">
      <c r="A8" s="267"/>
      <c r="AK8" s="276"/>
      <c r="AL8" s="277"/>
      <c r="AM8" s="277"/>
      <c r="AN8" s="278"/>
      <c r="AO8" s="1119"/>
      <c r="AP8" s="279" t="s">
        <v>505</v>
      </c>
      <c r="AQ8" s="280" t="s">
        <v>506</v>
      </c>
      <c r="AR8" s="281" t="s">
        <v>507</v>
      </c>
    </row>
    <row r="9" spans="1:46" x14ac:dyDescent="0.15">
      <c r="A9" s="267"/>
      <c r="AK9" s="1120" t="s">
        <v>508</v>
      </c>
      <c r="AL9" s="1121"/>
      <c r="AM9" s="1121"/>
      <c r="AN9" s="1122"/>
      <c r="AO9" s="282">
        <v>994470</v>
      </c>
      <c r="AP9" s="282">
        <v>62526</v>
      </c>
      <c r="AQ9" s="283">
        <v>92289</v>
      </c>
      <c r="AR9" s="284">
        <v>-32.200000000000003</v>
      </c>
    </row>
    <row r="10" spans="1:46" ht="13.5" customHeight="1" x14ac:dyDescent="0.15">
      <c r="A10" s="267"/>
      <c r="AK10" s="1120" t="s">
        <v>509</v>
      </c>
      <c r="AL10" s="1121"/>
      <c r="AM10" s="1121"/>
      <c r="AN10" s="1122"/>
      <c r="AO10" s="285">
        <v>222817</v>
      </c>
      <c r="AP10" s="285">
        <v>14009</v>
      </c>
      <c r="AQ10" s="286">
        <v>11808</v>
      </c>
      <c r="AR10" s="287">
        <v>18.600000000000001</v>
      </c>
    </row>
    <row r="11" spans="1:46" ht="13.5" customHeight="1" x14ac:dyDescent="0.15">
      <c r="A11" s="267"/>
      <c r="AK11" s="1120" t="s">
        <v>510</v>
      </c>
      <c r="AL11" s="1121"/>
      <c r="AM11" s="1121"/>
      <c r="AN11" s="1122"/>
      <c r="AO11" s="285" t="s">
        <v>511</v>
      </c>
      <c r="AP11" s="285" t="s">
        <v>511</v>
      </c>
      <c r="AQ11" s="286">
        <v>701</v>
      </c>
      <c r="AR11" s="287" t="s">
        <v>511</v>
      </c>
    </row>
    <row r="12" spans="1:46" ht="13.5" customHeight="1" x14ac:dyDescent="0.15">
      <c r="A12" s="267"/>
      <c r="AK12" s="1120" t="s">
        <v>512</v>
      </c>
      <c r="AL12" s="1121"/>
      <c r="AM12" s="1121"/>
      <c r="AN12" s="1122"/>
      <c r="AO12" s="285" t="s">
        <v>511</v>
      </c>
      <c r="AP12" s="285" t="s">
        <v>511</v>
      </c>
      <c r="AQ12" s="286">
        <v>15</v>
      </c>
      <c r="AR12" s="287" t="s">
        <v>511</v>
      </c>
    </row>
    <row r="13" spans="1:46" ht="13.5" customHeight="1" x14ac:dyDescent="0.15">
      <c r="A13" s="267"/>
      <c r="AK13" s="1120" t="s">
        <v>513</v>
      </c>
      <c r="AL13" s="1121"/>
      <c r="AM13" s="1121"/>
      <c r="AN13" s="1122"/>
      <c r="AO13" s="285">
        <v>81231</v>
      </c>
      <c r="AP13" s="285">
        <v>5107</v>
      </c>
      <c r="AQ13" s="286">
        <v>3431</v>
      </c>
      <c r="AR13" s="287">
        <v>48.8</v>
      </c>
    </row>
    <row r="14" spans="1:46" ht="13.5" customHeight="1" x14ac:dyDescent="0.15">
      <c r="A14" s="267"/>
      <c r="AK14" s="1120" t="s">
        <v>514</v>
      </c>
      <c r="AL14" s="1121"/>
      <c r="AM14" s="1121"/>
      <c r="AN14" s="1122"/>
      <c r="AO14" s="285">
        <v>91315</v>
      </c>
      <c r="AP14" s="285">
        <v>5741</v>
      </c>
      <c r="AQ14" s="286">
        <v>2100</v>
      </c>
      <c r="AR14" s="287">
        <v>173.4</v>
      </c>
    </row>
    <row r="15" spans="1:46" ht="13.5" customHeight="1" x14ac:dyDescent="0.15">
      <c r="A15" s="267"/>
      <c r="AK15" s="1126" t="s">
        <v>515</v>
      </c>
      <c r="AL15" s="1127"/>
      <c r="AM15" s="1127"/>
      <c r="AN15" s="1128"/>
      <c r="AO15" s="285">
        <v>-90076</v>
      </c>
      <c r="AP15" s="285">
        <v>-5663</v>
      </c>
      <c r="AQ15" s="286">
        <v>-6802</v>
      </c>
      <c r="AR15" s="287">
        <v>-16.7</v>
      </c>
    </row>
    <row r="16" spans="1:46" x14ac:dyDescent="0.15">
      <c r="A16" s="267"/>
      <c r="AK16" s="1126" t="s">
        <v>190</v>
      </c>
      <c r="AL16" s="1127"/>
      <c r="AM16" s="1127"/>
      <c r="AN16" s="1128"/>
      <c r="AO16" s="285">
        <v>1299757</v>
      </c>
      <c r="AP16" s="285">
        <v>81720</v>
      </c>
      <c r="AQ16" s="286">
        <v>103540</v>
      </c>
      <c r="AR16" s="287">
        <v>-21.1</v>
      </c>
    </row>
    <row r="17" spans="1:46" x14ac:dyDescent="0.15">
      <c r="A17" s="267"/>
    </row>
    <row r="18" spans="1:46" x14ac:dyDescent="0.15">
      <c r="A18" s="267"/>
      <c r="AQ18" s="288"/>
      <c r="AR18" s="288"/>
    </row>
    <row r="19" spans="1:46" x14ac:dyDescent="0.15">
      <c r="A19" s="267"/>
      <c r="AK19" s="263" t="s">
        <v>516</v>
      </c>
    </row>
    <row r="20" spans="1:46" x14ac:dyDescent="0.15">
      <c r="A20" s="267"/>
      <c r="AK20" s="289"/>
      <c r="AL20" s="290"/>
      <c r="AM20" s="290"/>
      <c r="AN20" s="291"/>
      <c r="AO20" s="292" t="s">
        <v>517</v>
      </c>
      <c r="AP20" s="293" t="s">
        <v>518</v>
      </c>
      <c r="AQ20" s="294" t="s">
        <v>519</v>
      </c>
      <c r="AR20" s="295"/>
    </row>
    <row r="21" spans="1:46" s="268" customFormat="1" x14ac:dyDescent="0.15">
      <c r="A21" s="296"/>
      <c r="AK21" s="1129" t="s">
        <v>520</v>
      </c>
      <c r="AL21" s="1130"/>
      <c r="AM21" s="1130"/>
      <c r="AN21" s="1131"/>
      <c r="AO21" s="297">
        <v>7.29</v>
      </c>
      <c r="AP21" s="298">
        <v>9.4700000000000006</v>
      </c>
      <c r="AQ21" s="299">
        <v>-2.1800000000000002</v>
      </c>
      <c r="AS21" s="300"/>
      <c r="AT21" s="296"/>
    </row>
    <row r="22" spans="1:46" s="268" customFormat="1" x14ac:dyDescent="0.15">
      <c r="A22" s="296"/>
      <c r="AK22" s="1129" t="s">
        <v>521</v>
      </c>
      <c r="AL22" s="1130"/>
      <c r="AM22" s="1130"/>
      <c r="AN22" s="1131"/>
      <c r="AO22" s="301">
        <v>93.9</v>
      </c>
      <c r="AP22" s="302">
        <v>96.3</v>
      </c>
      <c r="AQ22" s="303">
        <v>-2.4</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522</v>
      </c>
      <c r="AP26" s="288"/>
      <c r="AQ26" s="288"/>
      <c r="AR26" s="288"/>
    </row>
    <row r="27" spans="1:46" x14ac:dyDescent="0.15">
      <c r="A27" s="308"/>
      <c r="AS27" s="263"/>
      <c r="AT27" s="263"/>
    </row>
    <row r="28" spans="1:46" ht="17.25" x14ac:dyDescent="0.15">
      <c r="A28" s="264" t="s">
        <v>523</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524</v>
      </c>
      <c r="AL29" s="268"/>
      <c r="AM29" s="268"/>
      <c r="AN29" s="268"/>
      <c r="AS29" s="310"/>
    </row>
    <row r="30" spans="1:46" ht="13.5" customHeight="1" x14ac:dyDescent="0.15">
      <c r="A30" s="267"/>
      <c r="AK30" s="270"/>
      <c r="AL30" s="271"/>
      <c r="AM30" s="271"/>
      <c r="AN30" s="272"/>
      <c r="AO30" s="1118" t="s">
        <v>503</v>
      </c>
      <c r="AP30" s="273"/>
      <c r="AQ30" s="274" t="s">
        <v>504</v>
      </c>
      <c r="AR30" s="275"/>
    </row>
    <row r="31" spans="1:46" x14ac:dyDescent="0.15">
      <c r="A31" s="267"/>
      <c r="AK31" s="276"/>
      <c r="AL31" s="277"/>
      <c r="AM31" s="277"/>
      <c r="AN31" s="278"/>
      <c r="AO31" s="1119"/>
      <c r="AP31" s="279" t="s">
        <v>505</v>
      </c>
      <c r="AQ31" s="280" t="s">
        <v>506</v>
      </c>
      <c r="AR31" s="281" t="s">
        <v>507</v>
      </c>
    </row>
    <row r="32" spans="1:46" ht="27" customHeight="1" x14ac:dyDescent="0.15">
      <c r="A32" s="267"/>
      <c r="AK32" s="1123" t="s">
        <v>525</v>
      </c>
      <c r="AL32" s="1124"/>
      <c r="AM32" s="1124"/>
      <c r="AN32" s="1125"/>
      <c r="AO32" s="311">
        <v>536345</v>
      </c>
      <c r="AP32" s="311">
        <v>33722</v>
      </c>
      <c r="AQ32" s="312">
        <v>55103</v>
      </c>
      <c r="AR32" s="313">
        <v>-38.799999999999997</v>
      </c>
    </row>
    <row r="33" spans="1:46" ht="13.5" customHeight="1" x14ac:dyDescent="0.15">
      <c r="A33" s="267"/>
      <c r="AK33" s="1123" t="s">
        <v>526</v>
      </c>
      <c r="AL33" s="1124"/>
      <c r="AM33" s="1124"/>
      <c r="AN33" s="1125"/>
      <c r="AO33" s="311" t="s">
        <v>511</v>
      </c>
      <c r="AP33" s="311" t="s">
        <v>511</v>
      </c>
      <c r="AQ33" s="312" t="s">
        <v>511</v>
      </c>
      <c r="AR33" s="313" t="s">
        <v>511</v>
      </c>
    </row>
    <row r="34" spans="1:46" ht="27" customHeight="1" x14ac:dyDescent="0.15">
      <c r="A34" s="267"/>
      <c r="AK34" s="1123" t="s">
        <v>527</v>
      </c>
      <c r="AL34" s="1124"/>
      <c r="AM34" s="1124"/>
      <c r="AN34" s="1125"/>
      <c r="AO34" s="311" t="s">
        <v>511</v>
      </c>
      <c r="AP34" s="311" t="s">
        <v>511</v>
      </c>
      <c r="AQ34" s="312">
        <v>63</v>
      </c>
      <c r="AR34" s="313" t="s">
        <v>511</v>
      </c>
    </row>
    <row r="35" spans="1:46" ht="27" customHeight="1" x14ac:dyDescent="0.15">
      <c r="A35" s="267"/>
      <c r="AK35" s="1123" t="s">
        <v>528</v>
      </c>
      <c r="AL35" s="1124"/>
      <c r="AM35" s="1124"/>
      <c r="AN35" s="1125"/>
      <c r="AO35" s="311">
        <v>305659</v>
      </c>
      <c r="AP35" s="311">
        <v>19218</v>
      </c>
      <c r="AQ35" s="312">
        <v>21337</v>
      </c>
      <c r="AR35" s="313">
        <v>-9.9</v>
      </c>
    </row>
    <row r="36" spans="1:46" ht="27" customHeight="1" x14ac:dyDescent="0.15">
      <c r="A36" s="267"/>
      <c r="AK36" s="1123" t="s">
        <v>529</v>
      </c>
      <c r="AL36" s="1124"/>
      <c r="AM36" s="1124"/>
      <c r="AN36" s="1125"/>
      <c r="AO36" s="311">
        <v>165529</v>
      </c>
      <c r="AP36" s="311">
        <v>10407</v>
      </c>
      <c r="AQ36" s="312">
        <v>3097</v>
      </c>
      <c r="AR36" s="313">
        <v>236</v>
      </c>
    </row>
    <row r="37" spans="1:46" ht="13.5" customHeight="1" x14ac:dyDescent="0.15">
      <c r="A37" s="267"/>
      <c r="AK37" s="1123" t="s">
        <v>530</v>
      </c>
      <c r="AL37" s="1124"/>
      <c r="AM37" s="1124"/>
      <c r="AN37" s="1125"/>
      <c r="AO37" s="311">
        <v>102642</v>
      </c>
      <c r="AP37" s="311">
        <v>6453</v>
      </c>
      <c r="AQ37" s="312">
        <v>611</v>
      </c>
      <c r="AR37" s="313">
        <v>956.1</v>
      </c>
    </row>
    <row r="38" spans="1:46" ht="27" customHeight="1" x14ac:dyDescent="0.15">
      <c r="A38" s="267"/>
      <c r="AK38" s="1132" t="s">
        <v>531</v>
      </c>
      <c r="AL38" s="1133"/>
      <c r="AM38" s="1133"/>
      <c r="AN38" s="1134"/>
      <c r="AO38" s="314">
        <v>50</v>
      </c>
      <c r="AP38" s="314">
        <v>3</v>
      </c>
      <c r="AQ38" s="315">
        <v>1</v>
      </c>
      <c r="AR38" s="303">
        <v>200</v>
      </c>
      <c r="AS38" s="310"/>
    </row>
    <row r="39" spans="1:46" x14ac:dyDescent="0.15">
      <c r="A39" s="267"/>
      <c r="AK39" s="1132" t="s">
        <v>532</v>
      </c>
      <c r="AL39" s="1133"/>
      <c r="AM39" s="1133"/>
      <c r="AN39" s="1134"/>
      <c r="AO39" s="311">
        <v>-107845</v>
      </c>
      <c r="AP39" s="311">
        <v>-6781</v>
      </c>
      <c r="AQ39" s="312">
        <v>-2054</v>
      </c>
      <c r="AR39" s="313">
        <v>230.1</v>
      </c>
      <c r="AS39" s="310"/>
    </row>
    <row r="40" spans="1:46" ht="27" customHeight="1" x14ac:dyDescent="0.15">
      <c r="A40" s="267"/>
      <c r="AK40" s="1123" t="s">
        <v>533</v>
      </c>
      <c r="AL40" s="1124"/>
      <c r="AM40" s="1124"/>
      <c r="AN40" s="1125"/>
      <c r="AO40" s="311">
        <v>-731193</v>
      </c>
      <c r="AP40" s="311">
        <v>-45973</v>
      </c>
      <c r="AQ40" s="312">
        <v>-55559</v>
      </c>
      <c r="AR40" s="313">
        <v>-17.3</v>
      </c>
      <c r="AS40" s="310"/>
    </row>
    <row r="41" spans="1:46" x14ac:dyDescent="0.15">
      <c r="A41" s="267"/>
      <c r="AK41" s="1135" t="s">
        <v>302</v>
      </c>
      <c r="AL41" s="1136"/>
      <c r="AM41" s="1136"/>
      <c r="AN41" s="1137"/>
      <c r="AO41" s="311">
        <v>271187</v>
      </c>
      <c r="AP41" s="311">
        <v>17050</v>
      </c>
      <c r="AQ41" s="312">
        <v>22600</v>
      </c>
      <c r="AR41" s="313">
        <v>-24.6</v>
      </c>
      <c r="AS41" s="310"/>
    </row>
    <row r="42" spans="1:46" x14ac:dyDescent="0.15">
      <c r="A42" s="267"/>
      <c r="AK42" s="316" t="s">
        <v>534</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535</v>
      </c>
    </row>
    <row r="48" spans="1:46" x14ac:dyDescent="0.15">
      <c r="A48" s="267"/>
      <c r="AK48" s="321" t="s">
        <v>536</v>
      </c>
      <c r="AL48" s="321"/>
      <c r="AM48" s="321"/>
      <c r="AN48" s="321"/>
      <c r="AO48" s="321"/>
      <c r="AP48" s="321"/>
      <c r="AQ48" s="322"/>
      <c r="AR48" s="321"/>
    </row>
    <row r="49" spans="1:44" ht="13.5" customHeight="1" x14ac:dyDescent="0.15">
      <c r="A49" s="267"/>
      <c r="AK49" s="323"/>
      <c r="AL49" s="324"/>
      <c r="AM49" s="1138" t="s">
        <v>503</v>
      </c>
      <c r="AN49" s="1140" t="s">
        <v>537</v>
      </c>
      <c r="AO49" s="1141"/>
      <c r="AP49" s="1141"/>
      <c r="AQ49" s="1141"/>
      <c r="AR49" s="1142"/>
    </row>
    <row r="50" spans="1:44" x14ac:dyDescent="0.15">
      <c r="A50" s="267"/>
      <c r="AK50" s="325"/>
      <c r="AL50" s="326"/>
      <c r="AM50" s="1139"/>
      <c r="AN50" s="327" t="s">
        <v>538</v>
      </c>
      <c r="AO50" s="328" t="s">
        <v>539</v>
      </c>
      <c r="AP50" s="329" t="s">
        <v>540</v>
      </c>
      <c r="AQ50" s="330" t="s">
        <v>541</v>
      </c>
      <c r="AR50" s="331" t="s">
        <v>542</v>
      </c>
    </row>
    <row r="51" spans="1:44" x14ac:dyDescent="0.15">
      <c r="A51" s="267"/>
      <c r="AK51" s="323" t="s">
        <v>543</v>
      </c>
      <c r="AL51" s="324"/>
      <c r="AM51" s="332">
        <v>838419</v>
      </c>
      <c r="AN51" s="333">
        <v>51434</v>
      </c>
      <c r="AO51" s="334">
        <v>90.2</v>
      </c>
      <c r="AP51" s="335">
        <v>115123</v>
      </c>
      <c r="AQ51" s="336">
        <v>48.4</v>
      </c>
      <c r="AR51" s="337">
        <v>41.8</v>
      </c>
    </row>
    <row r="52" spans="1:44" x14ac:dyDescent="0.15">
      <c r="A52" s="267"/>
      <c r="AK52" s="338"/>
      <c r="AL52" s="339" t="s">
        <v>544</v>
      </c>
      <c r="AM52" s="340">
        <v>346823</v>
      </c>
      <c r="AN52" s="341">
        <v>21276</v>
      </c>
      <c r="AO52" s="342">
        <v>76.7</v>
      </c>
      <c r="AP52" s="343">
        <v>46026</v>
      </c>
      <c r="AQ52" s="344">
        <v>12.6</v>
      </c>
      <c r="AR52" s="345">
        <v>64.099999999999994</v>
      </c>
    </row>
    <row r="53" spans="1:44" x14ac:dyDescent="0.15">
      <c r="A53" s="267"/>
      <c r="AK53" s="323" t="s">
        <v>545</v>
      </c>
      <c r="AL53" s="324"/>
      <c r="AM53" s="332">
        <v>425407</v>
      </c>
      <c r="AN53" s="333">
        <v>26282</v>
      </c>
      <c r="AO53" s="334">
        <v>-48.9</v>
      </c>
      <c r="AP53" s="335">
        <v>98899</v>
      </c>
      <c r="AQ53" s="336">
        <v>-14.1</v>
      </c>
      <c r="AR53" s="337">
        <v>-34.799999999999997</v>
      </c>
    </row>
    <row r="54" spans="1:44" x14ac:dyDescent="0.15">
      <c r="A54" s="267"/>
      <c r="AK54" s="338"/>
      <c r="AL54" s="339" t="s">
        <v>544</v>
      </c>
      <c r="AM54" s="340">
        <v>156535</v>
      </c>
      <c r="AN54" s="341">
        <v>9671</v>
      </c>
      <c r="AO54" s="342">
        <v>-54.5</v>
      </c>
      <c r="AP54" s="343">
        <v>43734</v>
      </c>
      <c r="AQ54" s="344">
        <v>-5</v>
      </c>
      <c r="AR54" s="345">
        <v>-49.5</v>
      </c>
    </row>
    <row r="55" spans="1:44" x14ac:dyDescent="0.15">
      <c r="A55" s="267"/>
      <c r="AK55" s="323" t="s">
        <v>546</v>
      </c>
      <c r="AL55" s="324"/>
      <c r="AM55" s="332">
        <v>1262701</v>
      </c>
      <c r="AN55" s="333">
        <v>78365</v>
      </c>
      <c r="AO55" s="334">
        <v>198.2</v>
      </c>
      <c r="AP55" s="335">
        <v>96462</v>
      </c>
      <c r="AQ55" s="336">
        <v>-2.5</v>
      </c>
      <c r="AR55" s="337">
        <v>200.7</v>
      </c>
    </row>
    <row r="56" spans="1:44" x14ac:dyDescent="0.15">
      <c r="A56" s="267"/>
      <c r="AK56" s="338"/>
      <c r="AL56" s="339" t="s">
        <v>544</v>
      </c>
      <c r="AM56" s="340">
        <v>174319</v>
      </c>
      <c r="AN56" s="341">
        <v>10819</v>
      </c>
      <c r="AO56" s="342">
        <v>11.9</v>
      </c>
      <c r="AP56" s="343">
        <v>39886</v>
      </c>
      <c r="AQ56" s="344">
        <v>-8.8000000000000007</v>
      </c>
      <c r="AR56" s="345">
        <v>20.7</v>
      </c>
    </row>
    <row r="57" spans="1:44" x14ac:dyDescent="0.15">
      <c r="A57" s="267"/>
      <c r="AK57" s="323" t="s">
        <v>547</v>
      </c>
      <c r="AL57" s="324"/>
      <c r="AM57" s="332">
        <v>1991248</v>
      </c>
      <c r="AN57" s="333">
        <v>123872</v>
      </c>
      <c r="AO57" s="334">
        <v>58.1</v>
      </c>
      <c r="AP57" s="335">
        <v>83103</v>
      </c>
      <c r="AQ57" s="336">
        <v>-13.8</v>
      </c>
      <c r="AR57" s="337">
        <v>71.900000000000006</v>
      </c>
    </row>
    <row r="58" spans="1:44" x14ac:dyDescent="0.15">
      <c r="A58" s="267"/>
      <c r="AK58" s="338"/>
      <c r="AL58" s="339" t="s">
        <v>544</v>
      </c>
      <c r="AM58" s="340">
        <v>398143</v>
      </c>
      <c r="AN58" s="341">
        <v>24768</v>
      </c>
      <c r="AO58" s="342">
        <v>128.9</v>
      </c>
      <c r="AP58" s="343">
        <v>41378</v>
      </c>
      <c r="AQ58" s="344">
        <v>3.7</v>
      </c>
      <c r="AR58" s="345">
        <v>125.2</v>
      </c>
    </row>
    <row r="59" spans="1:44" x14ac:dyDescent="0.15">
      <c r="A59" s="267"/>
      <c r="AK59" s="323" t="s">
        <v>548</v>
      </c>
      <c r="AL59" s="324"/>
      <c r="AM59" s="332">
        <v>1437399</v>
      </c>
      <c r="AN59" s="333">
        <v>90374</v>
      </c>
      <c r="AO59" s="334">
        <v>-27</v>
      </c>
      <c r="AP59" s="335">
        <v>84459</v>
      </c>
      <c r="AQ59" s="336">
        <v>1.6</v>
      </c>
      <c r="AR59" s="337">
        <v>-28.6</v>
      </c>
    </row>
    <row r="60" spans="1:44" x14ac:dyDescent="0.15">
      <c r="A60" s="267"/>
      <c r="AK60" s="338"/>
      <c r="AL60" s="339" t="s">
        <v>544</v>
      </c>
      <c r="AM60" s="340">
        <v>322079</v>
      </c>
      <c r="AN60" s="341">
        <v>20250</v>
      </c>
      <c r="AO60" s="342">
        <v>-18.2</v>
      </c>
      <c r="AP60" s="343">
        <v>47314</v>
      </c>
      <c r="AQ60" s="344">
        <v>14.3</v>
      </c>
      <c r="AR60" s="345">
        <v>-32.5</v>
      </c>
    </row>
    <row r="61" spans="1:44" x14ac:dyDescent="0.15">
      <c r="A61" s="267"/>
      <c r="AK61" s="323" t="s">
        <v>549</v>
      </c>
      <c r="AL61" s="346"/>
      <c r="AM61" s="332">
        <v>1191035</v>
      </c>
      <c r="AN61" s="333">
        <v>74065</v>
      </c>
      <c r="AO61" s="334">
        <v>54.1</v>
      </c>
      <c r="AP61" s="335">
        <v>95609</v>
      </c>
      <c r="AQ61" s="347">
        <v>3.9</v>
      </c>
      <c r="AR61" s="337">
        <v>50.2</v>
      </c>
    </row>
    <row r="62" spans="1:44" x14ac:dyDescent="0.15">
      <c r="A62" s="267"/>
      <c r="AK62" s="338"/>
      <c r="AL62" s="339" t="s">
        <v>544</v>
      </c>
      <c r="AM62" s="340">
        <v>279580</v>
      </c>
      <c r="AN62" s="341">
        <v>17357</v>
      </c>
      <c r="AO62" s="342">
        <v>29</v>
      </c>
      <c r="AP62" s="343">
        <v>43668</v>
      </c>
      <c r="AQ62" s="344">
        <v>3.4</v>
      </c>
      <c r="AR62" s="345">
        <v>25.6</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0z/6g/aRQju5V1OGOQiHG+pCmV5+msRBQ/2YMKdEU0kY7Xqy27CpHcOrHKYNiChkl9uSPj6okVdY9R5zrA/Q9g==" saltValue="imAW+B13/7bzeHYABpbWb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89"/>
  <sheetViews>
    <sheetView showGridLines="0" topLeftCell="BC29"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5ioZ07Fofii/Mgg8TLRkEZ96ijiidIALDNp7aRwgnLZVLWr5RfBqVXaXyeMTeEQRj3I80b9nXGVGZ6OUOIbxg==" saltValue="Hy2MLyfIx+9+QvFhBOts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F1"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551</v>
      </c>
    </row>
    <row r="121" spans="125:125" ht="13.5" hidden="1" customHeight="1" x14ac:dyDescent="0.15">
      <c r="DU121" s="261"/>
    </row>
  </sheetData>
  <sheetProtection algorithmName="SHA-512" hashValue="ePpLUN2EzpD/f3vnmcREM7EtewqIXUhSrbG3zMy6mB6HxRkshKBtLvdFFldfmpRR1kJHA5Nx8LATJJNNO/9yeQ==" saltValue="rbd5wIBgFQBgBP/+B3JV2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1"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sheetData>
  <sheetProtection algorithmName="SHA-512" hashValue="zk9phSkZ1rZIwEhNwfLsRTxFuPClJwgxKJtheC4kgxNB5R7LuWNQDwFZYLwiORUNQpxFpb9AvuugJXR3RUCLBQ==" saltValue="w8jPnGpL/BRHeVNag5rYN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59" zoomScaleNormal="5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43" t="s">
        <v>3</v>
      </c>
      <c r="D47" s="1143"/>
      <c r="E47" s="1144"/>
      <c r="F47" s="11">
        <v>13.81</v>
      </c>
      <c r="G47" s="12">
        <v>10</v>
      </c>
      <c r="H47" s="12">
        <v>11.74</v>
      </c>
      <c r="I47" s="12">
        <v>13.79</v>
      </c>
      <c r="J47" s="13">
        <v>18.03</v>
      </c>
    </row>
    <row r="48" spans="2:10" ht="57.75" customHeight="1" x14ac:dyDescent="0.15">
      <c r="B48" s="14"/>
      <c r="C48" s="1145" t="s">
        <v>4</v>
      </c>
      <c r="D48" s="1145"/>
      <c r="E48" s="1146"/>
      <c r="F48" s="15">
        <v>1.42</v>
      </c>
      <c r="G48" s="16">
        <v>2.65</v>
      </c>
      <c r="H48" s="16">
        <v>1.1599999999999999</v>
      </c>
      <c r="I48" s="16">
        <v>1.79</v>
      </c>
      <c r="J48" s="17">
        <v>1.83</v>
      </c>
    </row>
    <row r="49" spans="2:10" ht="57.75" customHeight="1" thickBot="1" x14ac:dyDescent="0.2">
      <c r="B49" s="18"/>
      <c r="C49" s="1147" t="s">
        <v>5</v>
      </c>
      <c r="D49" s="1147"/>
      <c r="E49" s="1148"/>
      <c r="F49" s="19" t="s">
        <v>558</v>
      </c>
      <c r="G49" s="20" t="s">
        <v>559</v>
      </c>
      <c r="H49" s="20" t="s">
        <v>560</v>
      </c>
      <c r="I49" s="20">
        <v>2.0099999999999998</v>
      </c>
      <c r="J49" s="21">
        <v>3.6</v>
      </c>
    </row>
    <row r="50" spans="2:10" ht="13.5" customHeight="1" x14ac:dyDescent="0.15"/>
  </sheetData>
  <sheetProtection algorithmName="SHA-512" hashValue="Ykq4p4Zs+WCOEMNLkPgp2bjcJywSsyBr67HUC6SXMmLMFNxJAPKgeiKWADM7APAcCER7nqUOLWtvs8VWzUQO7g==" saltValue="KqH2VobRSAfAX2h4ug69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経常経費分析表（人件費・公債費・普通建設事業費の分析）</vt:lpstr>
      <vt:lpstr>経常経費分析表（経常収支比率の分析）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2022-03-17T03:57:01Z</cp:lastPrinted>
  <dcterms:created xsi:type="dcterms:W3CDTF">2022-02-02T07:20:16Z</dcterms:created>
  <dcterms:modified xsi:type="dcterms:W3CDTF">2023-07-06T04:57:00Z</dcterms:modified>
  <cp:category/>
</cp:coreProperties>
</file>