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EF10B1E6-79CF-494A-A629-DE28D24866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3" sheetId="112" r:id="rId1"/>
    <sheet name="R8.2" sheetId="111" r:id="rId2"/>
    <sheet name="R8.1" sheetId="110" r:id="rId3"/>
    <sheet name="R7.12" sheetId="109" r:id="rId4"/>
    <sheet name="R7.11" sheetId="107" r:id="rId5"/>
    <sheet name="R7.10" sheetId="108" r:id="rId6"/>
    <sheet name="R7.9" sheetId="106" r:id="rId7"/>
    <sheet name="R7.8" sheetId="105" r:id="rId8"/>
    <sheet name="R7.7" sheetId="104" r:id="rId9"/>
    <sheet name="R7.6" sheetId="103" r:id="rId10"/>
    <sheet name="R7.5" sheetId="102" r:id="rId11"/>
    <sheet name="R7.4" sheetId="10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12" l="1"/>
  <c r="F46" i="112"/>
  <c r="G45" i="112"/>
  <c r="G44" i="112"/>
  <c r="G43" i="112"/>
  <c r="G42" i="112"/>
  <c r="G41" i="112"/>
  <c r="G40" i="112"/>
  <c r="G39" i="112"/>
  <c r="G38" i="112"/>
  <c r="G37" i="112"/>
  <c r="G36" i="112"/>
  <c r="G35" i="112"/>
  <c r="G34" i="112"/>
  <c r="G33" i="112"/>
  <c r="G32" i="112"/>
  <c r="G31" i="112"/>
  <c r="G30" i="112"/>
  <c r="F29" i="112"/>
  <c r="G28" i="112"/>
  <c r="G27" i="112"/>
  <c r="G26" i="112"/>
  <c r="G29" i="112" s="1"/>
  <c r="G24" i="112"/>
  <c r="G23" i="112"/>
  <c r="G22" i="112"/>
  <c r="G21" i="112"/>
  <c r="G20" i="112"/>
  <c r="G19" i="112"/>
  <c r="G18" i="112"/>
  <c r="G17" i="112"/>
  <c r="G16" i="112"/>
  <c r="G15" i="112"/>
  <c r="G14" i="112"/>
  <c r="G13" i="112"/>
  <c r="G12" i="112"/>
  <c r="G10" i="112"/>
  <c r="G9" i="112"/>
  <c r="G8" i="112"/>
  <c r="G7" i="112"/>
  <c r="G6" i="112"/>
  <c r="C48" i="111"/>
  <c r="F46" i="111"/>
  <c r="G45" i="111"/>
  <c r="G44" i="111"/>
  <c r="G43" i="111"/>
  <c r="G42" i="111"/>
  <c r="G41" i="111"/>
  <c r="G40" i="111"/>
  <c r="G39" i="111"/>
  <c r="G38" i="111"/>
  <c r="G37" i="111"/>
  <c r="G36" i="111"/>
  <c r="G35" i="111"/>
  <c r="G34" i="111"/>
  <c r="G33" i="111"/>
  <c r="G32" i="111"/>
  <c r="G31" i="111"/>
  <c r="G30" i="111"/>
  <c r="F29" i="111"/>
  <c r="G28" i="111"/>
  <c r="G27" i="111"/>
  <c r="G26" i="111"/>
  <c r="G29" i="111" s="1"/>
  <c r="F25" i="111"/>
  <c r="G24" i="111"/>
  <c r="G23" i="111"/>
  <c r="G22" i="111"/>
  <c r="G21" i="111"/>
  <c r="G20" i="111"/>
  <c r="G19" i="111"/>
  <c r="G18" i="111"/>
  <c r="G17" i="111"/>
  <c r="G16" i="111"/>
  <c r="G15" i="111"/>
  <c r="G14" i="111"/>
  <c r="G13" i="111"/>
  <c r="G12" i="111"/>
  <c r="G10" i="111"/>
  <c r="G9" i="111"/>
  <c r="G8" i="111"/>
  <c r="G7" i="111"/>
  <c r="G6" i="111"/>
  <c r="C48" i="110"/>
  <c r="F46" i="110"/>
  <c r="G45" i="110"/>
  <c r="G44" i="110"/>
  <c r="G43" i="110"/>
  <c r="G42" i="110"/>
  <c r="G41" i="110"/>
  <c r="G40" i="110"/>
  <c r="G39" i="110"/>
  <c r="G38" i="110"/>
  <c r="G37" i="110"/>
  <c r="G36" i="110"/>
  <c r="G35" i="110"/>
  <c r="G34" i="110"/>
  <c r="G33" i="110"/>
  <c r="G32" i="110"/>
  <c r="G31" i="110"/>
  <c r="G30" i="110"/>
  <c r="F29" i="110"/>
  <c r="G28" i="110"/>
  <c r="G27" i="110"/>
  <c r="G26" i="110"/>
  <c r="G29" i="110" s="1"/>
  <c r="F25" i="110"/>
  <c r="G24" i="110"/>
  <c r="G23" i="110"/>
  <c r="G22" i="110"/>
  <c r="G21" i="110"/>
  <c r="G20" i="110"/>
  <c r="G19" i="110"/>
  <c r="G18" i="110"/>
  <c r="G17" i="110"/>
  <c r="G16" i="110"/>
  <c r="G15" i="110"/>
  <c r="G14" i="110"/>
  <c r="G13" i="110"/>
  <c r="G12" i="110"/>
  <c r="G10" i="110"/>
  <c r="G9" i="110"/>
  <c r="G8" i="110"/>
  <c r="G7" i="110"/>
  <c r="G6" i="110"/>
  <c r="G11" i="110" s="1"/>
  <c r="C48" i="109"/>
  <c r="F46" i="109"/>
  <c r="G45" i="109"/>
  <c r="G44" i="109"/>
  <c r="G43" i="109"/>
  <c r="G42" i="109"/>
  <c r="G41" i="109"/>
  <c r="G40" i="109"/>
  <c r="G39" i="109"/>
  <c r="G38" i="109"/>
  <c r="G37" i="109"/>
  <c r="G36" i="109"/>
  <c r="G35" i="109"/>
  <c r="G34" i="109"/>
  <c r="G33" i="109"/>
  <c r="G32" i="109"/>
  <c r="G31" i="109"/>
  <c r="G30" i="109"/>
  <c r="F29" i="109"/>
  <c r="E29" i="109"/>
  <c r="G28" i="109"/>
  <c r="G27" i="109"/>
  <c r="G26" i="109"/>
  <c r="G29" i="109" s="1"/>
  <c r="F25" i="109"/>
  <c r="G24" i="109"/>
  <c r="G23" i="109"/>
  <c r="G22" i="109"/>
  <c r="G21" i="109"/>
  <c r="G20" i="109"/>
  <c r="G19" i="109"/>
  <c r="G18" i="109"/>
  <c r="G17" i="109"/>
  <c r="G16" i="109"/>
  <c r="G15" i="109"/>
  <c r="G14" i="109"/>
  <c r="G13" i="109"/>
  <c r="G12" i="109"/>
  <c r="G10" i="109"/>
  <c r="G9" i="109"/>
  <c r="G8" i="109"/>
  <c r="G7" i="109"/>
  <c r="G6" i="109"/>
  <c r="G11" i="109" s="1"/>
  <c r="C48" i="108"/>
  <c r="F46" i="108"/>
  <c r="G45" i="108"/>
  <c r="G44" i="108"/>
  <c r="G43" i="108"/>
  <c r="G42" i="108"/>
  <c r="G41" i="108"/>
  <c r="G40" i="108"/>
  <c r="G39" i="108"/>
  <c r="G38" i="108"/>
  <c r="G37" i="108"/>
  <c r="G36" i="108"/>
  <c r="G35" i="108"/>
  <c r="G34" i="108"/>
  <c r="G33" i="108"/>
  <c r="G46" i="108" s="1"/>
  <c r="G32" i="108"/>
  <c r="G31" i="108"/>
  <c r="G30" i="108"/>
  <c r="F29" i="108"/>
  <c r="E29" i="108"/>
  <c r="G28" i="108"/>
  <c r="G27" i="108"/>
  <c r="G26" i="108"/>
  <c r="G29" i="108" s="1"/>
  <c r="F25" i="108"/>
  <c r="E25" i="108"/>
  <c r="G24" i="108"/>
  <c r="G23" i="108"/>
  <c r="G22" i="108"/>
  <c r="G21" i="108"/>
  <c r="G20" i="108"/>
  <c r="G19" i="108"/>
  <c r="G18" i="108"/>
  <c r="G17" i="108"/>
  <c r="G16" i="108"/>
  <c r="G15" i="108"/>
  <c r="G14" i="108"/>
  <c r="G13" i="108"/>
  <c r="G12" i="108"/>
  <c r="G10" i="108"/>
  <c r="G9" i="108"/>
  <c r="G8" i="108"/>
  <c r="G7" i="108"/>
  <c r="G6" i="108"/>
  <c r="C48" i="107"/>
  <c r="F46" i="107"/>
  <c r="G45" i="107"/>
  <c r="G44" i="107"/>
  <c r="G43" i="107"/>
  <c r="G42" i="107"/>
  <c r="G41" i="107"/>
  <c r="G40" i="107"/>
  <c r="G39" i="107"/>
  <c r="G38" i="107"/>
  <c r="G37" i="107"/>
  <c r="G36" i="107"/>
  <c r="G35" i="107"/>
  <c r="G34" i="107"/>
  <c r="G33" i="107"/>
  <c r="G32" i="107"/>
  <c r="G31" i="107"/>
  <c r="G30" i="107"/>
  <c r="F29" i="107"/>
  <c r="E29" i="107"/>
  <c r="G28" i="107"/>
  <c r="G27" i="107"/>
  <c r="G26" i="107"/>
  <c r="F25" i="107"/>
  <c r="G24" i="107"/>
  <c r="G23" i="107"/>
  <c r="G22" i="107"/>
  <c r="G21" i="107"/>
  <c r="G20" i="107"/>
  <c r="G19" i="107"/>
  <c r="G18" i="107"/>
  <c r="G17" i="107"/>
  <c r="G16" i="107"/>
  <c r="G15" i="107"/>
  <c r="G14" i="107"/>
  <c r="G13" i="107"/>
  <c r="G12" i="107"/>
  <c r="G10" i="107"/>
  <c r="G9" i="107"/>
  <c r="G8" i="107"/>
  <c r="G7" i="107"/>
  <c r="G6" i="107"/>
  <c r="C48" i="106"/>
  <c r="F46" i="106"/>
  <c r="G45" i="106"/>
  <c r="G44" i="106"/>
  <c r="G43" i="106"/>
  <c r="G42" i="106"/>
  <c r="G41" i="106"/>
  <c r="G40" i="106"/>
  <c r="G39" i="106"/>
  <c r="G38" i="106"/>
  <c r="G37" i="106"/>
  <c r="G36" i="106"/>
  <c r="G35" i="106"/>
  <c r="G34" i="106"/>
  <c r="G33" i="106"/>
  <c r="G32" i="106"/>
  <c r="G31" i="106"/>
  <c r="G30" i="106"/>
  <c r="F29" i="106"/>
  <c r="E29" i="106"/>
  <c r="G28" i="106"/>
  <c r="G27" i="106"/>
  <c r="G26" i="106"/>
  <c r="F25" i="106"/>
  <c r="E25" i="106"/>
  <c r="G24" i="106"/>
  <c r="G23" i="106"/>
  <c r="G22" i="106"/>
  <c r="G21" i="106"/>
  <c r="G20" i="106"/>
  <c r="G19" i="106"/>
  <c r="G18" i="106"/>
  <c r="G17" i="106"/>
  <c r="G16" i="106"/>
  <c r="G15" i="106"/>
  <c r="G14" i="106"/>
  <c r="G13" i="106"/>
  <c r="G12" i="106"/>
  <c r="G10" i="106"/>
  <c r="G9" i="106"/>
  <c r="G8" i="106"/>
  <c r="G7" i="106"/>
  <c r="G11" i="106" s="1"/>
  <c r="G6" i="106"/>
  <c r="F46" i="105"/>
  <c r="C48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F29" i="105"/>
  <c r="E29" i="105"/>
  <c r="G28" i="105"/>
  <c r="G27" i="105"/>
  <c r="G26" i="105"/>
  <c r="F25" i="105"/>
  <c r="E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0" i="105"/>
  <c r="G9" i="105"/>
  <c r="G8" i="105"/>
  <c r="G7" i="105"/>
  <c r="G6" i="105"/>
  <c r="F46" i="104"/>
  <c r="E46" i="104"/>
  <c r="D46" i="104"/>
  <c r="C48" i="104" s="1"/>
  <c r="G45" i="104"/>
  <c r="G44" i="104"/>
  <c r="G43" i="104"/>
  <c r="G42" i="104"/>
  <c r="G41" i="104"/>
  <c r="G40" i="104"/>
  <c r="G39" i="104"/>
  <c r="G38" i="104"/>
  <c r="G37" i="104"/>
  <c r="G36" i="104"/>
  <c r="G35" i="104"/>
  <c r="G34" i="104"/>
  <c r="G33" i="104"/>
  <c r="G32" i="104"/>
  <c r="G31" i="104"/>
  <c r="G30" i="104"/>
  <c r="F29" i="104"/>
  <c r="E29" i="104"/>
  <c r="G28" i="104"/>
  <c r="G27" i="104"/>
  <c r="G26" i="104"/>
  <c r="F25" i="104"/>
  <c r="E25" i="104"/>
  <c r="G24" i="104"/>
  <c r="G23" i="104"/>
  <c r="G22" i="104"/>
  <c r="G21" i="104"/>
  <c r="G20" i="104"/>
  <c r="G19" i="104"/>
  <c r="G18" i="104"/>
  <c r="G17" i="104"/>
  <c r="G16" i="104"/>
  <c r="G15" i="104"/>
  <c r="G14" i="104"/>
  <c r="G13" i="104"/>
  <c r="G12" i="104"/>
  <c r="G10" i="104"/>
  <c r="G9" i="104"/>
  <c r="G8" i="104"/>
  <c r="G7" i="104"/>
  <c r="G6" i="104"/>
  <c r="F46" i="103"/>
  <c r="E46" i="103"/>
  <c r="D46" i="103"/>
  <c r="C48" i="103" s="1"/>
  <c r="G45" i="103"/>
  <c r="G44" i="103"/>
  <c r="G43" i="103"/>
  <c r="G42" i="103"/>
  <c r="G41" i="103"/>
  <c r="G40" i="103"/>
  <c r="G39" i="103"/>
  <c r="G38" i="103"/>
  <c r="G37" i="103"/>
  <c r="G36" i="103"/>
  <c r="G35" i="103"/>
  <c r="G34" i="103"/>
  <c r="G33" i="103"/>
  <c r="G32" i="103"/>
  <c r="G31" i="103"/>
  <c r="G30" i="103"/>
  <c r="F29" i="103"/>
  <c r="E29" i="103"/>
  <c r="D29" i="103"/>
  <c r="G28" i="103"/>
  <c r="G27" i="103"/>
  <c r="G26" i="103"/>
  <c r="F25" i="103"/>
  <c r="E25" i="103"/>
  <c r="G24" i="103"/>
  <c r="G23" i="103"/>
  <c r="G22" i="103"/>
  <c r="G21" i="103"/>
  <c r="G20" i="103"/>
  <c r="G19" i="103"/>
  <c r="G18" i="103"/>
  <c r="G17" i="103"/>
  <c r="G16" i="103"/>
  <c r="G15" i="103"/>
  <c r="G14" i="103"/>
  <c r="G13" i="103"/>
  <c r="G12" i="103"/>
  <c r="G10" i="103"/>
  <c r="G9" i="103"/>
  <c r="G8" i="103"/>
  <c r="G7" i="103"/>
  <c r="G6" i="103"/>
  <c r="G11" i="103" s="1"/>
  <c r="F46" i="102"/>
  <c r="E46" i="102"/>
  <c r="D46" i="102"/>
  <c r="G45" i="102"/>
  <c r="G44" i="102"/>
  <c r="G43" i="102"/>
  <c r="G42" i="102"/>
  <c r="G41" i="102"/>
  <c r="G40" i="102"/>
  <c r="G39" i="102"/>
  <c r="G38" i="102"/>
  <c r="G37" i="102"/>
  <c r="G36" i="102"/>
  <c r="G35" i="102"/>
  <c r="G34" i="102"/>
  <c r="G33" i="102"/>
  <c r="G32" i="102"/>
  <c r="G31" i="102"/>
  <c r="G30" i="102"/>
  <c r="F29" i="102"/>
  <c r="E29" i="102"/>
  <c r="D29" i="102"/>
  <c r="G28" i="102"/>
  <c r="G27" i="102"/>
  <c r="G26" i="102"/>
  <c r="F25" i="102"/>
  <c r="E25" i="102"/>
  <c r="D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0" i="102"/>
  <c r="G9" i="102"/>
  <c r="G8" i="102"/>
  <c r="G7" i="102"/>
  <c r="G6" i="102"/>
  <c r="F11" i="101"/>
  <c r="F25" i="101"/>
  <c r="F29" i="101"/>
  <c r="F46" i="101"/>
  <c r="E29" i="101"/>
  <c r="E25" i="101"/>
  <c r="E11" i="101"/>
  <c r="G11" i="112" l="1"/>
  <c r="E48" i="112" s="1"/>
  <c r="G11" i="111"/>
  <c r="G46" i="110"/>
  <c r="G25" i="110"/>
  <c r="G46" i="109"/>
  <c r="G25" i="109"/>
  <c r="G25" i="108"/>
  <c r="G11" i="108"/>
  <c r="G46" i="107"/>
  <c r="G29" i="107"/>
  <c r="G25" i="107"/>
  <c r="G11" i="107"/>
  <c r="G46" i="106"/>
  <c r="G29" i="106"/>
  <c r="G25" i="106"/>
  <c r="G46" i="105"/>
  <c r="G29" i="105"/>
  <c r="G25" i="105"/>
  <c r="G11" i="105"/>
  <c r="G46" i="104"/>
  <c r="G29" i="104"/>
  <c r="G25" i="104"/>
  <c r="G11" i="104"/>
  <c r="G46" i="103"/>
  <c r="G29" i="103"/>
  <c r="G25" i="103"/>
  <c r="C48" i="102"/>
  <c r="G46" i="102"/>
  <c r="G29" i="102"/>
  <c r="G25" i="102"/>
  <c r="G11" i="102"/>
  <c r="G41" i="101"/>
  <c r="E48" i="111" l="1"/>
  <c r="E48" i="110"/>
  <c r="E48" i="109"/>
  <c r="E48" i="108"/>
  <c r="E48" i="107"/>
  <c r="E48" i="106"/>
  <c r="E48" i="105"/>
  <c r="E48" i="104"/>
  <c r="E48" i="103"/>
  <c r="E48" i="102"/>
  <c r="E46" i="101"/>
  <c r="D46" i="101"/>
  <c r="G45" i="101"/>
  <c r="G44" i="101"/>
  <c r="G43" i="101"/>
  <c r="G42" i="101"/>
  <c r="G40" i="101"/>
  <c r="G39" i="101"/>
  <c r="G38" i="101"/>
  <c r="G37" i="101"/>
  <c r="G36" i="101"/>
  <c r="G35" i="101"/>
  <c r="G34" i="101"/>
  <c r="G33" i="101"/>
  <c r="G32" i="101"/>
  <c r="G31" i="101"/>
  <c r="G30" i="101"/>
  <c r="D29" i="101"/>
  <c r="G28" i="101"/>
  <c r="G27" i="101"/>
  <c r="G26" i="101"/>
  <c r="D25" i="101"/>
  <c r="G24" i="101"/>
  <c r="G23" i="101"/>
  <c r="G22" i="101"/>
  <c r="G21" i="101"/>
  <c r="G20" i="101"/>
  <c r="G19" i="101"/>
  <c r="G18" i="101"/>
  <c r="G17" i="101"/>
  <c r="G16" i="101"/>
  <c r="G15" i="101"/>
  <c r="G14" i="101"/>
  <c r="G13" i="101"/>
  <c r="G12" i="101"/>
  <c r="D11" i="101"/>
  <c r="G10" i="101"/>
  <c r="G9" i="101"/>
  <c r="G8" i="101"/>
  <c r="G7" i="101"/>
  <c r="G6" i="101"/>
  <c r="G29" i="101" l="1"/>
  <c r="G46" i="101"/>
  <c r="G25" i="101"/>
  <c r="G11" i="101"/>
  <c r="C48" i="101"/>
  <c r="E48" i="101" l="1"/>
</calcChain>
</file>

<file path=xl/sharedStrings.xml><?xml version="1.0" encoding="utf-8"?>
<sst xmlns="http://schemas.openxmlformats.org/spreadsheetml/2006/main" count="708" uniqueCount="67">
  <si>
    <t>校区</t>
    <rPh sb="0" eb="2">
      <t>コウク</t>
    </rPh>
    <phoneticPr fontId="2"/>
  </si>
  <si>
    <t>区名</t>
    <rPh sb="0" eb="1">
      <t>ク</t>
    </rPh>
    <rPh sb="1" eb="2">
      <t>メイ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</si>
  <si>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</si>
  <si>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</si>
  <si>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腹赤</t>
    <rPh sb="0" eb="1">
      <t>ハラ</t>
    </rPh>
    <rPh sb="1" eb="2">
      <t>アカ</t>
    </rPh>
    <phoneticPr fontId="2"/>
  </si>
  <si>
    <t>平原</t>
    <rPh sb="0" eb="2">
      <t>ヒラハラ</t>
    </rPh>
    <phoneticPr fontId="2"/>
  </si>
  <si>
    <t>長洲</t>
    <rPh sb="0" eb="2">
      <t>ナガス</t>
    </rPh>
    <phoneticPr fontId="2"/>
  </si>
  <si>
    <t>出町</t>
    <rPh sb="0" eb="2">
      <t>デマチ</t>
    </rPh>
    <phoneticPr fontId="2"/>
  </si>
  <si>
    <t>清源寺</t>
    <rPh sb="0" eb="3">
      <t>セイゲンジ</t>
    </rPh>
    <phoneticPr fontId="2"/>
  </si>
  <si>
    <t>新町</t>
    <rPh sb="0" eb="2">
      <t>シンマチ</t>
    </rPh>
    <phoneticPr fontId="2"/>
  </si>
  <si>
    <t>上沖洲</t>
    <rPh sb="0" eb="3">
      <t>カミオキノス</t>
    </rPh>
    <phoneticPr fontId="2"/>
  </si>
  <si>
    <t>西新町</t>
    <rPh sb="0" eb="3">
      <t>ニシシンマチ</t>
    </rPh>
    <phoneticPr fontId="2"/>
  </si>
  <si>
    <t>宮ノ町</t>
    <rPh sb="0" eb="1">
      <t>ミヤ</t>
    </rPh>
    <rPh sb="2" eb="3">
      <t>マチ</t>
    </rPh>
    <phoneticPr fontId="2"/>
  </si>
  <si>
    <t>腹赤新町</t>
    <rPh sb="0" eb="1">
      <t>ハラ</t>
    </rPh>
    <rPh sb="1" eb="2">
      <t>アカ</t>
    </rPh>
    <rPh sb="2" eb="4">
      <t>シンマチ</t>
    </rPh>
    <phoneticPr fontId="2"/>
  </si>
  <si>
    <t>松原</t>
    <rPh sb="0" eb="2">
      <t>マツバラ</t>
    </rPh>
    <phoneticPr fontId="2"/>
  </si>
  <si>
    <t>六栄</t>
    <rPh sb="0" eb="1">
      <t>ロク</t>
    </rPh>
    <rPh sb="1" eb="2">
      <t>エイ</t>
    </rPh>
    <phoneticPr fontId="2"/>
  </si>
  <si>
    <t>折地</t>
    <rPh sb="0" eb="1">
      <t>オ</t>
    </rPh>
    <rPh sb="1" eb="2">
      <t>チ</t>
    </rPh>
    <phoneticPr fontId="2"/>
  </si>
  <si>
    <t>新山</t>
    <rPh sb="0" eb="1">
      <t>シン</t>
    </rPh>
    <rPh sb="1" eb="2">
      <t>ヤマ</t>
    </rPh>
    <phoneticPr fontId="2"/>
  </si>
  <si>
    <t>赤崎</t>
    <rPh sb="0" eb="2">
      <t>アカサキ</t>
    </rPh>
    <phoneticPr fontId="2"/>
  </si>
  <si>
    <t>宝町</t>
    <rPh sb="0" eb="1">
      <t>タカラ</t>
    </rPh>
    <rPh sb="1" eb="2">
      <t>マチ</t>
    </rPh>
    <phoneticPr fontId="2"/>
  </si>
  <si>
    <t>高田</t>
    <rPh sb="0" eb="2">
      <t>タカダ</t>
    </rPh>
    <phoneticPr fontId="2"/>
  </si>
  <si>
    <t>磯町</t>
    <rPh sb="0" eb="2">
      <t>イソマチ</t>
    </rPh>
    <phoneticPr fontId="2"/>
  </si>
  <si>
    <t>鷲巣</t>
    <rPh sb="0" eb="2">
      <t>ワシノス</t>
    </rPh>
    <phoneticPr fontId="2"/>
  </si>
  <si>
    <t>上町</t>
    <rPh sb="0" eb="2">
      <t>カミマチ</t>
    </rPh>
    <phoneticPr fontId="2"/>
  </si>
  <si>
    <t>立野</t>
    <rPh sb="0" eb="2">
      <t>タテノ</t>
    </rPh>
    <phoneticPr fontId="2"/>
  </si>
  <si>
    <t>中町</t>
    <rPh sb="0" eb="2">
      <t>ナカマチ</t>
    </rPh>
    <phoneticPr fontId="2"/>
  </si>
  <si>
    <t>向野</t>
    <rPh sb="0" eb="2">
      <t>ムカイノ</t>
    </rPh>
    <phoneticPr fontId="2"/>
  </si>
  <si>
    <t>下本</t>
    <rPh sb="0" eb="1">
      <t>シモ</t>
    </rPh>
    <rPh sb="1" eb="2">
      <t>ホン</t>
    </rPh>
    <phoneticPr fontId="2"/>
  </si>
  <si>
    <t>宮崎</t>
    <rPh sb="0" eb="2">
      <t>ミヤザキ</t>
    </rPh>
    <phoneticPr fontId="2"/>
  </si>
  <si>
    <t>今町</t>
    <rPh sb="0" eb="2">
      <t>イママチ</t>
    </rPh>
    <phoneticPr fontId="2"/>
  </si>
  <si>
    <t>赤田</t>
    <rPh sb="0" eb="1">
      <t>アカ</t>
    </rPh>
    <rPh sb="1" eb="2">
      <t>タ</t>
    </rPh>
    <phoneticPr fontId="2"/>
  </si>
  <si>
    <t>下東</t>
    <rPh sb="0" eb="1">
      <t>シモ</t>
    </rPh>
    <rPh sb="1" eb="2">
      <t>ヒガシ</t>
    </rPh>
    <phoneticPr fontId="2"/>
  </si>
  <si>
    <t>葛輪</t>
    <rPh sb="0" eb="1">
      <t>クズ</t>
    </rPh>
    <rPh sb="1" eb="2">
      <t>ワ</t>
    </rPh>
    <phoneticPr fontId="2"/>
  </si>
  <si>
    <t>西荒神</t>
    <rPh sb="0" eb="1">
      <t>ニシ</t>
    </rPh>
    <rPh sb="1" eb="3">
      <t>コウジン</t>
    </rPh>
    <phoneticPr fontId="2"/>
  </si>
  <si>
    <t>永方</t>
    <rPh sb="0" eb="1">
      <t>ナガ</t>
    </rPh>
    <rPh sb="1" eb="2">
      <t>カタ</t>
    </rPh>
    <phoneticPr fontId="2"/>
  </si>
  <si>
    <t>東荒神</t>
    <rPh sb="0" eb="1">
      <t>ヒガシ</t>
    </rPh>
    <rPh sb="1" eb="3">
      <t>コウジン</t>
    </rPh>
    <phoneticPr fontId="2"/>
  </si>
  <si>
    <t>塩屋</t>
    <rPh sb="0" eb="2">
      <t>シオヤ</t>
    </rPh>
    <phoneticPr fontId="2"/>
  </si>
  <si>
    <t>大明神</t>
    <rPh sb="0" eb="3">
      <t>ダイミョウジン</t>
    </rPh>
    <phoneticPr fontId="2"/>
  </si>
  <si>
    <t>向野北</t>
    <rPh sb="0" eb="2">
      <t>ムカイノ</t>
    </rPh>
    <rPh sb="2" eb="3">
      <t>キタ</t>
    </rPh>
    <phoneticPr fontId="2"/>
  </si>
  <si>
    <t>古城</t>
    <rPh sb="0" eb="2">
      <t>コジョウ</t>
    </rPh>
    <phoneticPr fontId="2"/>
  </si>
  <si>
    <t>清里</t>
    <rPh sb="0" eb="2">
      <t>キヨサト</t>
    </rPh>
    <phoneticPr fontId="2"/>
  </si>
  <si>
    <t>建浜</t>
    <rPh sb="0" eb="1">
      <t>タ</t>
    </rPh>
    <rPh sb="1" eb="2">
      <t>ハマ</t>
    </rPh>
    <phoneticPr fontId="2"/>
  </si>
  <si>
    <t>駅通</t>
    <rPh sb="0" eb="1">
      <t>エキ</t>
    </rPh>
    <rPh sb="1" eb="2">
      <t>ドオリ</t>
    </rPh>
    <phoneticPr fontId="2"/>
  </si>
  <si>
    <t>梅田</t>
    <rPh sb="0" eb="2">
      <t>ウメダ</t>
    </rPh>
    <phoneticPr fontId="2"/>
  </si>
  <si>
    <t>校区合計</t>
    <rPh sb="0" eb="2">
      <t>コウク</t>
    </rPh>
    <rPh sb="2" eb="4">
      <t>ゴウケイ</t>
    </rPh>
    <phoneticPr fontId="3"/>
  </si>
  <si>
    <t>校区合計</t>
    <rPh sb="0" eb="2">
      <t>コウク</t>
    </rPh>
    <rPh sb="2" eb="4">
      <t>ゴウケイ</t>
    </rPh>
    <phoneticPr fontId="2"/>
  </si>
  <si>
    <t>（世帯数）</t>
    <rPh sb="1" eb="4">
      <t>セタイスウ</t>
    </rPh>
    <phoneticPr fontId="3"/>
  </si>
  <si>
    <t>（人口）</t>
    <rPh sb="1" eb="3">
      <t>ジンコウ</t>
    </rPh>
    <phoneticPr fontId="3"/>
  </si>
  <si>
    <t>全体</t>
    <rPh sb="0" eb="2">
      <t>ゼンタイ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</si>
  <si>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</si>
  <si>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</si>
  <si>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全体</t>
    <rPh sb="0" eb="2">
      <t>ゼンタイ</t>
    </rPh>
    <phoneticPr fontId="3"/>
  </si>
  <si>
    <t>65歳以上の
割合（％）</t>
    <rPh sb="2" eb="5">
      <t>サイイジョウ</t>
    </rPh>
    <rPh sb="7" eb="9">
      <t>ワリアイ</t>
    </rPh>
    <phoneticPr fontId="2"/>
  </si>
  <si>
    <t>（65歳以上の割合）</t>
    <rPh sb="3" eb="6">
      <t>サイイジョウ</t>
    </rPh>
    <rPh sb="7" eb="9">
      <t>ワリアイ</t>
    </rPh>
    <rPh sb="9" eb="10">
      <t>コウリツ</t>
    </rPh>
    <phoneticPr fontId="3"/>
  </si>
  <si>
    <t>行政区別の世帯数と人口</t>
    <phoneticPr fontId="3"/>
  </si>
  <si>
    <t>(令和7年4月末日現在)</t>
    <rPh sb="1" eb="2">
      <t>レイ</t>
    </rPh>
    <rPh sb="2" eb="3">
      <t>カズ</t>
    </rPh>
    <rPh sb="4" eb="5">
      <t>ネン</t>
    </rPh>
    <phoneticPr fontId="3"/>
  </si>
  <si>
    <t>(令和7年5月末日現在)</t>
    <rPh sb="1" eb="2">
      <t>レイ</t>
    </rPh>
    <rPh sb="2" eb="3">
      <t>カズ</t>
    </rPh>
    <rPh sb="4" eb="5">
      <t>ネン</t>
    </rPh>
    <phoneticPr fontId="3"/>
  </si>
  <si>
    <t>(令和7年6月末日現在)</t>
    <rPh sb="1" eb="2">
      <t>レイ</t>
    </rPh>
    <rPh sb="2" eb="3">
      <t>カズ</t>
    </rPh>
    <rPh sb="4" eb="5">
      <t>ネン</t>
    </rPh>
    <phoneticPr fontId="3"/>
  </si>
  <si>
    <t>(令和7年7月末日現在)</t>
    <rPh sb="1" eb="2">
      <t>レイ</t>
    </rPh>
    <rPh sb="2" eb="3">
      <t>カズ</t>
    </rPh>
    <rPh sb="4" eb="5">
      <t>ネン</t>
    </rPh>
    <phoneticPr fontId="3"/>
  </si>
  <si>
    <t>(令和7年8月末日現在)</t>
    <rPh sb="1" eb="2">
      <t>レイ</t>
    </rPh>
    <rPh sb="2" eb="3">
      <t>カズ</t>
    </rPh>
    <rPh sb="4" eb="5">
      <t>ネン</t>
    </rPh>
    <phoneticPr fontId="3"/>
  </si>
  <si>
    <t>(令和7年9月末日現在)</t>
    <rPh sb="1" eb="2">
      <t>レイ</t>
    </rPh>
    <rPh sb="2" eb="3">
      <t>カズ</t>
    </rPh>
    <rPh sb="4" eb="5">
      <t>ネン</t>
    </rPh>
    <phoneticPr fontId="3"/>
  </si>
  <si>
    <t>(令和7年11月末日現在)</t>
    <rPh sb="1" eb="2">
      <t>レイ</t>
    </rPh>
    <rPh sb="2" eb="3">
      <t>カズ</t>
    </rPh>
    <rPh sb="4" eb="5">
      <t>ネン</t>
    </rPh>
    <phoneticPr fontId="3"/>
  </si>
  <si>
    <t>(令和7年10月末日現在)</t>
    <rPh sb="1" eb="2">
      <t>レイ</t>
    </rPh>
    <rPh sb="2" eb="3">
      <t>カズ</t>
    </rPh>
    <rPh sb="4" eb="5">
      <t>ネン</t>
    </rPh>
    <phoneticPr fontId="3"/>
  </si>
  <si>
    <t>(令和7年12月末日現在)</t>
    <rPh sb="1" eb="2">
      <t>レイ</t>
    </rPh>
    <rPh sb="2" eb="3">
      <t>カズ</t>
    </rPh>
    <rPh sb="4" eb="5">
      <t>ネン</t>
    </rPh>
    <phoneticPr fontId="3"/>
  </si>
  <si>
    <t>(令和8年1月末日現在)</t>
    <rPh sb="1" eb="2">
      <t>レイ</t>
    </rPh>
    <rPh sb="2" eb="3">
      <t>カズ</t>
    </rPh>
    <rPh sb="4" eb="5">
      <t>ネン</t>
    </rPh>
    <phoneticPr fontId="3"/>
  </si>
  <si>
    <t>(令和8年2月末日現在)</t>
    <rPh sb="1" eb="2">
      <t>レイ</t>
    </rPh>
    <rPh sb="2" eb="3">
      <t>カズ</t>
    </rPh>
    <rPh sb="4" eb="5">
      <t>ネン</t>
    </rPh>
    <phoneticPr fontId="3"/>
  </si>
  <si>
    <t>(令和8年3月末日現在)</t>
    <rPh sb="1" eb="2">
      <t>レイ</t>
    </rPh>
    <rPh sb="2" eb="3">
      <t>カズ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</si>
</sst>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;[Red]\-#,##0.0\ "/>
    <numFmt numFmtId="178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D595FD"/>
        <bgColor indexed="64"/>
      </patternFill>
    </fill>
    <fill>
      <patternFill patternType="solid">
        <fgColor rgb="FF77AD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176" fontId="6" fillId="0" borderId="4" xfId="0" applyNumberFormat="1" applyFont="1" applyBorder="1">
      <alignment vertical="center"/>
    </xf>
    <xf numFmtId="176" fontId="6" fillId="7" borderId="4" xfId="0" applyNumberFormat="1" applyFont="1" applyFill="1" applyBorder="1">
      <alignment vertical="center"/>
    </xf>
    <xf numFmtId="176" fontId="6" fillId="8" borderId="4" xfId="0" applyNumberFormat="1" applyFont="1" applyFill="1" applyBorder="1">
      <alignment vertical="center"/>
    </xf>
    <xf numFmtId="0" fontId="7" fillId="0" borderId="1" xfId="1" applyFont="1" applyBorder="1" applyAlignment="1">
      <alignment horizontal="center" vertical="top"/>
    </xf>
    <xf numFmtId="176" fontId="6" fillId="0" borderId="1" xfId="0" applyNumberFormat="1" applyFont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8" borderId="1" xfId="0" applyNumberFormat="1" applyFont="1" applyFill="1" applyBorder="1">
      <alignment vertical="center"/>
    </xf>
    <xf numFmtId="0" fontId="7" fillId="0" borderId="13" xfId="1" applyFont="1" applyBorder="1" applyAlignment="1">
      <alignment horizontal="center" vertical="top"/>
    </xf>
    <xf numFmtId="176" fontId="6" fillId="0" borderId="13" xfId="0" applyNumberFormat="1" applyFont="1" applyBorder="1">
      <alignment vertical="center"/>
    </xf>
    <xf numFmtId="176" fontId="6" fillId="7" borderId="13" xfId="0" applyNumberFormat="1" applyFont="1" applyFill="1" applyBorder="1">
      <alignment vertical="center"/>
    </xf>
    <xf numFmtId="176" fontId="6" fillId="8" borderId="13" xfId="0" applyNumberFormat="1" applyFont="1" applyFill="1" applyBorder="1">
      <alignment vertical="center"/>
    </xf>
    <xf numFmtId="0" fontId="7" fillId="4" borderId="17" xfId="1" applyFont="1" applyFill="1" applyBorder="1" applyAlignment="1">
      <alignment horizontal="center" vertical="top"/>
    </xf>
    <xf numFmtId="176" fontId="7" fillId="4" borderId="17" xfId="1" applyNumberFormat="1" applyFont="1" applyFill="1" applyBorder="1">
      <alignment vertical="center"/>
    </xf>
    <xf numFmtId="0" fontId="13" fillId="0" borderId="0" xfId="0" applyFont="1">
      <alignment vertical="center"/>
    </xf>
    <xf numFmtId="177" fontId="11" fillId="0" borderId="2" xfId="0" applyNumberFormat="1" applyFont="1" applyBorder="1">
      <alignment vertical="center"/>
    </xf>
    <xf numFmtId="0" fontId="7" fillId="5" borderId="17" xfId="1" applyFont="1" applyFill="1" applyBorder="1" applyAlignment="1">
      <alignment horizontal="center" vertical="top"/>
    </xf>
    <xf numFmtId="176" fontId="7" fillId="5" borderId="17" xfId="1" applyNumberFormat="1" applyFont="1" applyFill="1" applyBorder="1">
      <alignment vertical="center"/>
    </xf>
    <xf numFmtId="0" fontId="6" fillId="3" borderId="17" xfId="0" applyFont="1" applyFill="1" applyBorder="1" applyAlignment="1">
      <alignment horizontal="center" vertical="top"/>
    </xf>
    <xf numFmtId="176" fontId="6" fillId="3" borderId="17" xfId="0" applyNumberFormat="1" applyFont="1" applyFill="1" applyBorder="1">
      <alignment vertical="center"/>
    </xf>
    <xf numFmtId="177" fontId="11" fillId="0" borderId="19" xfId="0" applyNumberFormat="1" applyFont="1" applyBorder="1">
      <alignment vertical="center"/>
    </xf>
    <xf numFmtId="0" fontId="7" fillId="6" borderId="11" xfId="1" applyFont="1" applyFill="1" applyBorder="1" applyAlignment="1">
      <alignment horizontal="center" vertical="top"/>
    </xf>
    <xf numFmtId="176" fontId="6" fillId="6" borderId="11" xfId="0" applyNumberFormat="1" applyFont="1" applyFill="1" applyBorder="1">
      <alignment vertical="center"/>
    </xf>
    <xf numFmtId="0" fontId="8" fillId="0" borderId="14" xfId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176" fontId="7" fillId="8" borderId="1" xfId="0" applyNumberFormat="1" applyFont="1" applyFill="1" applyBorder="1">
      <alignment vertical="center"/>
    </xf>
    <xf numFmtId="177" fontId="11" fillId="9" borderId="2" xfId="0" applyNumberFormat="1" applyFont="1" applyFill="1" applyBorder="1">
      <alignment vertical="center"/>
    </xf>
    <xf numFmtId="177" fontId="11" fillId="0" borderId="3" xfId="0" applyNumberFormat="1" applyFont="1" applyBorder="1">
      <alignment vertical="center"/>
    </xf>
    <xf numFmtId="177" fontId="11" fillId="0" borderId="10" xfId="0" applyNumberFormat="1" applyFont="1" applyBorder="1">
      <alignment vertical="center"/>
    </xf>
    <xf numFmtId="177" fontId="11" fillId="0" borderId="9" xfId="0" applyNumberFormat="1" applyFont="1" applyBorder="1">
      <alignment vertical="center"/>
    </xf>
    <xf numFmtId="177" fontId="11" fillId="0" borderId="15" xfId="0" applyNumberFormat="1" applyFont="1" applyBorder="1">
      <alignment vertical="center"/>
    </xf>
    <xf numFmtId="177" fontId="11" fillId="0" borderId="20" xfId="0" applyNumberFormat="1" applyFont="1" applyBorder="1">
      <alignment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5" borderId="22" xfId="0" applyNumberFormat="1" applyFont="1" applyFill="1" applyBorder="1" applyAlignment="1">
      <alignment horizontal="center" vertical="center"/>
    </xf>
    <xf numFmtId="177" fontId="11" fillId="3" borderId="22" xfId="0" applyNumberFormat="1" applyFont="1" applyFill="1" applyBorder="1" applyAlignment="1">
      <alignment horizontal="center" vertical="center"/>
    </xf>
    <xf numFmtId="177" fontId="11" fillId="0" borderId="15" xfId="0" applyNumberFormat="1" applyFont="1" applyBorder="1" applyAlignment="1">
      <alignment horizontal="right" vertical="center"/>
    </xf>
    <xf numFmtId="177" fontId="11" fillId="6" borderId="18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8" fillId="0" borderId="14" xfId="2" applyNumberFormat="1" applyFont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CCFFFF"/>
      <color rgb="FFCCECFF"/>
      <color rgb="FFFFCCFF"/>
      <color rgb="FF77ADFD"/>
      <color rgb="FFFFFF66"/>
      <color rgb="FFD595FD"/>
      <color rgb="FFFF6565"/>
      <color rgb="FFA820F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DC2F-4676-4743-B173-D85A6BA6EC8C}">
  <sheetPr codeName="Sheet104"/>
  <dimension ref="B1:Q92"/>
  <sheetViews>
    <sheetView tabSelected="1" view="pageBreakPreview" zoomScaleNormal="100" zoomScaleSheetLayoutView="100" workbookViewId="0">
      <selection activeCell="H47" sqref="H47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66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348</v>
      </c>
      <c r="E6" s="10">
        <v>350</v>
      </c>
      <c r="F6" s="11">
        <v>280</v>
      </c>
      <c r="G6" s="9">
        <f>SUM(E6:F6)</f>
        <v>630</v>
      </c>
      <c r="H6" s="39">
        <v>32.200000000000003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615</v>
      </c>
      <c r="E7" s="14">
        <v>671</v>
      </c>
      <c r="F7" s="15">
        <v>633</v>
      </c>
      <c r="G7" s="9">
        <f t="shared" ref="G7:G10" si="0">SUM(E7:F7)</f>
        <v>1304</v>
      </c>
      <c r="H7" s="35">
        <v>37.1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351</v>
      </c>
      <c r="E8" s="14">
        <v>359</v>
      </c>
      <c r="F8" s="15">
        <v>289</v>
      </c>
      <c r="G8" s="9">
        <f t="shared" si="0"/>
        <v>648</v>
      </c>
      <c r="H8" s="39">
        <v>42.9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387</v>
      </c>
      <c r="E9" s="14">
        <v>414</v>
      </c>
      <c r="F9" s="15">
        <v>466</v>
      </c>
      <c r="G9" s="9">
        <f t="shared" si="0"/>
        <v>880</v>
      </c>
      <c r="H9" s="40">
        <v>32.299999999999997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86</v>
      </c>
      <c r="E10" s="18">
        <v>77</v>
      </c>
      <c r="F10" s="19">
        <v>98</v>
      </c>
      <c r="G10" s="9">
        <f t="shared" si="0"/>
        <v>175</v>
      </c>
      <c r="H10" s="37">
        <v>50.9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1787</v>
      </c>
      <c r="E11" s="21">
        <v>1871</v>
      </c>
      <c r="F11" s="21">
        <v>1766</v>
      </c>
      <c r="G11" s="21">
        <f>SUM(G6:G10)</f>
        <v>3637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216</v>
      </c>
      <c r="E12" s="10">
        <v>214</v>
      </c>
      <c r="F12" s="11">
        <v>230</v>
      </c>
      <c r="G12" s="9">
        <f>SUM(E12:F12)</f>
        <v>444</v>
      </c>
      <c r="H12" s="38">
        <v>43.7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127</v>
      </c>
      <c r="E13" s="14">
        <v>141</v>
      </c>
      <c r="F13" s="15">
        <v>136</v>
      </c>
      <c r="G13" s="9">
        <f t="shared" ref="G13:G24" si="1">SUM(E13:F13)</f>
        <v>277</v>
      </c>
      <c r="H13" s="23">
        <v>47.3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69</v>
      </c>
      <c r="G14" s="9">
        <f t="shared" si="1"/>
        <v>132</v>
      </c>
      <c r="H14" s="28">
        <v>37.1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223</v>
      </c>
      <c r="F15" s="34">
        <v>203</v>
      </c>
      <c r="G15" s="9">
        <f t="shared" si="1"/>
        <v>426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165</v>
      </c>
      <c r="E16" s="14">
        <v>159</v>
      </c>
      <c r="F16" s="15">
        <v>157</v>
      </c>
      <c r="G16" s="9">
        <f t="shared" si="1"/>
        <v>316</v>
      </c>
      <c r="H16" s="36">
        <v>49.1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415</v>
      </c>
      <c r="E17" s="14">
        <v>467</v>
      </c>
      <c r="F17" s="15">
        <v>470</v>
      </c>
      <c r="G17" s="9">
        <f t="shared" si="1"/>
        <v>937</v>
      </c>
      <c r="H17" s="23">
        <v>34.200000000000003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149</v>
      </c>
      <c r="E18" s="14">
        <v>154</v>
      </c>
      <c r="F18" s="15">
        <v>157</v>
      </c>
      <c r="G18" s="9">
        <f t="shared" si="1"/>
        <v>311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90</v>
      </c>
      <c r="E19" s="14">
        <v>88</v>
      </c>
      <c r="F19" s="15">
        <v>101</v>
      </c>
      <c r="G19" s="9">
        <f t="shared" si="1"/>
        <v>189</v>
      </c>
      <c r="H19" s="28">
        <v>46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95</v>
      </c>
      <c r="E20" s="14">
        <v>91</v>
      </c>
      <c r="F20" s="15">
        <v>73</v>
      </c>
      <c r="G20" s="9">
        <f t="shared" si="1"/>
        <v>164</v>
      </c>
      <c r="H20" s="36">
        <v>51.2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87</v>
      </c>
      <c r="F21" s="15">
        <v>121</v>
      </c>
      <c r="G21" s="9">
        <f t="shared" si="1"/>
        <v>208</v>
      </c>
      <c r="H21" s="36">
        <v>51.9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103</v>
      </c>
      <c r="E22" s="14">
        <v>90</v>
      </c>
      <c r="F22" s="15">
        <v>98</v>
      </c>
      <c r="G22" s="9">
        <f t="shared" si="1"/>
        <v>188</v>
      </c>
      <c r="H22" s="36">
        <v>46.3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344</v>
      </c>
      <c r="E23" s="14">
        <v>410</v>
      </c>
      <c r="F23" s="15">
        <v>186</v>
      </c>
      <c r="G23" s="9">
        <f t="shared" si="1"/>
        <v>596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286</v>
      </c>
      <c r="E24" s="18">
        <v>328</v>
      </c>
      <c r="F24" s="19">
        <v>340</v>
      </c>
      <c r="G24" s="9">
        <f t="shared" si="1"/>
        <v>668</v>
      </c>
      <c r="H24" s="37">
        <v>37.299999999999997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2368</v>
      </c>
      <c r="E25" s="25">
        <v>2514</v>
      </c>
      <c r="F25" s="25">
        <v>2341</v>
      </c>
      <c r="G25" s="25">
        <v>4855</v>
      </c>
      <c r="H25" s="42">
        <v>37.4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359</v>
      </c>
      <c r="E26" s="10">
        <v>419</v>
      </c>
      <c r="F26" s="11">
        <v>406</v>
      </c>
      <c r="G26" s="9">
        <f>SUM(E26:F26)</f>
        <v>825</v>
      </c>
      <c r="H26" s="38">
        <v>33.1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192</v>
      </c>
      <c r="F27" s="15">
        <v>167</v>
      </c>
      <c r="G27" s="9">
        <f t="shared" ref="G27:G28" si="2">SUM(E27:F27)</f>
        <v>359</v>
      </c>
      <c r="H27" s="28">
        <v>27.3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264</v>
      </c>
      <c r="E28" s="18">
        <v>270</v>
      </c>
      <c r="F28" s="19">
        <v>283</v>
      </c>
      <c r="G28" s="9">
        <f t="shared" si="2"/>
        <v>553</v>
      </c>
      <c r="H28" s="37">
        <v>40.700000000000003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800</v>
      </c>
      <c r="E29" s="27">
        <v>881</v>
      </c>
      <c r="F29" s="27">
        <f>SUM(F26:F28)</f>
        <v>856</v>
      </c>
      <c r="G29" s="27">
        <f>SUM(G26:G28)</f>
        <v>1737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238</v>
      </c>
      <c r="E30" s="10">
        <v>250</v>
      </c>
      <c r="F30" s="11">
        <v>244</v>
      </c>
      <c r="G30" s="9">
        <f>SUM(E30:F30)</f>
        <v>494</v>
      </c>
      <c r="H30" s="44">
        <v>34.6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154</v>
      </c>
      <c r="E31" s="14">
        <v>154</v>
      </c>
      <c r="F31" s="15">
        <v>160</v>
      </c>
      <c r="G31" s="9">
        <f t="shared" ref="G31:G45" si="3">SUM(E31:F31)</f>
        <v>314</v>
      </c>
      <c r="H31" s="23">
        <v>44.9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30</v>
      </c>
      <c r="E32" s="14">
        <v>31</v>
      </c>
      <c r="F32" s="15">
        <v>24</v>
      </c>
      <c r="G32" s="9">
        <f t="shared" si="3"/>
        <v>55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173</v>
      </c>
      <c r="E33" s="14">
        <v>174</v>
      </c>
      <c r="F33" s="15">
        <v>150</v>
      </c>
      <c r="G33" s="9">
        <f t="shared" si="3"/>
        <v>324</v>
      </c>
      <c r="H33" s="38">
        <v>36.4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105</v>
      </c>
      <c r="E34" s="14">
        <v>100</v>
      </c>
      <c r="F34" s="15">
        <v>91</v>
      </c>
      <c r="G34" s="9">
        <f t="shared" si="3"/>
        <v>191</v>
      </c>
      <c r="H34" s="28">
        <v>39.299999999999997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290</v>
      </c>
      <c r="E35" s="14">
        <v>260</v>
      </c>
      <c r="F35" s="15">
        <v>288</v>
      </c>
      <c r="G35" s="9">
        <f t="shared" si="3"/>
        <v>548</v>
      </c>
      <c r="H35" s="23">
        <v>50.2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101</v>
      </c>
      <c r="F36" s="15">
        <v>106</v>
      </c>
      <c r="G36" s="9">
        <f t="shared" si="3"/>
        <v>207</v>
      </c>
      <c r="H36" s="28">
        <v>53.1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105</v>
      </c>
      <c r="E37" s="14">
        <v>93</v>
      </c>
      <c r="F37" s="15">
        <v>82</v>
      </c>
      <c r="G37" s="9">
        <f t="shared" si="3"/>
        <v>175</v>
      </c>
      <c r="H37" s="23">
        <v>51.4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78</v>
      </c>
      <c r="E38" s="14">
        <v>81</v>
      </c>
      <c r="F38" s="15">
        <v>68</v>
      </c>
      <c r="G38" s="9">
        <f t="shared" si="3"/>
        <v>149</v>
      </c>
      <c r="H38" s="23">
        <v>40.9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52</v>
      </c>
      <c r="F39" s="15">
        <v>53</v>
      </c>
      <c r="G39" s="9">
        <f t="shared" si="3"/>
        <v>105</v>
      </c>
      <c r="H39" s="38">
        <v>52.4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31</v>
      </c>
      <c r="F40" s="15">
        <v>41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40</v>
      </c>
      <c r="E41" s="14">
        <v>41</v>
      </c>
      <c r="F41" s="15">
        <v>54</v>
      </c>
      <c r="G41" s="9">
        <f t="shared" si="3"/>
        <v>95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281</v>
      </c>
      <c r="E42" s="14">
        <v>288</v>
      </c>
      <c r="F42" s="15">
        <v>290</v>
      </c>
      <c r="G42" s="9">
        <f t="shared" si="3"/>
        <v>578</v>
      </c>
      <c r="H42" s="38">
        <v>29.9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55</v>
      </c>
      <c r="F43" s="15">
        <v>52</v>
      </c>
      <c r="G43" s="9">
        <f t="shared" si="3"/>
        <v>107</v>
      </c>
      <c r="H43" s="28">
        <v>52.3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424</v>
      </c>
      <c r="E44" s="14">
        <v>432</v>
      </c>
      <c r="F44" s="15">
        <v>390</v>
      </c>
      <c r="G44" s="9">
        <f t="shared" si="3"/>
        <v>822</v>
      </c>
      <c r="H44" s="23">
        <v>28.2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327</v>
      </c>
      <c r="E45" s="18">
        <v>315</v>
      </c>
      <c r="F45" s="19">
        <v>255</v>
      </c>
      <c r="G45" s="17">
        <f t="shared" si="3"/>
        <v>570</v>
      </c>
      <c r="H45" s="37">
        <v>35.6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2542</v>
      </c>
      <c r="E46" s="30">
        <v>2459</v>
      </c>
      <c r="F46" s="30">
        <f>SUM(F30:F45)</f>
        <v>2348</v>
      </c>
      <c r="G46" s="30">
        <v>4807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7497</v>
      </c>
      <c r="D48" s="60"/>
      <c r="E48" s="60">
        <f>G11+G25+G29+G46</f>
        <v>15036</v>
      </c>
      <c r="F48" s="60"/>
      <c r="G48" s="47">
        <v>0.374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C6AwcTLlCB/+my+bn+DOvGsm2dEq+eUVWIYKu6q3CqbNh52DC/mbe5mE1lYED3NU9speqVv8xXNMZgyTD1WHfA==" saltValue="awcqIEzcZY+nL1e2ofKHvA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AAFE-BB14-4E73-BD7D-D0CEBB81ABAD}">
  <sheetPr codeName="Sheet95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57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320</v>
      </c>
      <c r="E6" s="10">
        <v>314</v>
      </c>
      <c r="F6" s="11">
        <v>284</v>
      </c>
      <c r="G6" s="9">
        <f>SUM(E6:F6)</f>
        <v>598</v>
      </c>
      <c r="H6" s="39">
        <v>32.6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618</v>
      </c>
      <c r="E7" s="14">
        <v>680</v>
      </c>
      <c r="F7" s="15">
        <v>642</v>
      </c>
      <c r="G7" s="9">
        <f t="shared" ref="G7:G10" si="0">SUM(E7:F7)</f>
        <v>1322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338</v>
      </c>
      <c r="E8" s="14">
        <v>347</v>
      </c>
      <c r="F8" s="15">
        <v>297</v>
      </c>
      <c r="G8" s="9">
        <f t="shared" si="0"/>
        <v>644</v>
      </c>
      <c r="H8" s="39">
        <v>43.6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387</v>
      </c>
      <c r="E9" s="14">
        <v>416</v>
      </c>
      <c r="F9" s="15">
        <v>468</v>
      </c>
      <c r="G9" s="9">
        <f t="shared" si="0"/>
        <v>884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101</v>
      </c>
      <c r="G10" s="9">
        <f t="shared" si="0"/>
        <v>178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1750</v>
      </c>
      <c r="E11" s="21">
        <v>1834</v>
      </c>
      <c r="F11" s="21">
        <v>1792</v>
      </c>
      <c r="G11" s="21">
        <f>SUM(G6:G10)</f>
        <v>3626</v>
      </c>
      <c r="H11" s="41">
        <v>37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212</v>
      </c>
      <c r="E12" s="10">
        <v>203</v>
      </c>
      <c r="F12" s="11">
        <v>230</v>
      </c>
      <c r="G12" s="9">
        <f>SUM(E12:F12)</f>
        <v>433</v>
      </c>
      <c r="H12" s="38">
        <v>46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129</v>
      </c>
      <c r="E13" s="14">
        <v>145</v>
      </c>
      <c r="F13" s="15">
        <v>140</v>
      </c>
      <c r="G13" s="9">
        <f t="shared" ref="G13:G24" si="1">SUM(E13:F13)</f>
        <v>285</v>
      </c>
      <c r="H13" s="23">
        <v>46.3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60</v>
      </c>
      <c r="E14" s="14">
        <v>66</v>
      </c>
      <c r="F14" s="34">
        <v>72</v>
      </c>
      <c r="G14" s="9">
        <f t="shared" si="1"/>
        <v>138</v>
      </c>
      <c r="H14" s="28">
        <v>35.5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226</v>
      </c>
      <c r="F15" s="34">
        <v>207</v>
      </c>
      <c r="G15" s="9">
        <f t="shared" si="1"/>
        <v>433</v>
      </c>
      <c r="H15" s="23">
        <v>47.8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165</v>
      </c>
      <c r="E16" s="14">
        <v>158</v>
      </c>
      <c r="F16" s="15">
        <v>162</v>
      </c>
      <c r="G16" s="9">
        <f t="shared" si="1"/>
        <v>320</v>
      </c>
      <c r="H16" s="36">
        <v>50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419</v>
      </c>
      <c r="E17" s="14">
        <v>465</v>
      </c>
      <c r="F17" s="15">
        <v>474</v>
      </c>
      <c r="G17" s="9">
        <f t="shared" si="1"/>
        <v>939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146</v>
      </c>
      <c r="E18" s="14">
        <v>155</v>
      </c>
      <c r="F18" s="15">
        <v>160</v>
      </c>
      <c r="G18" s="9">
        <f t="shared" si="1"/>
        <v>315</v>
      </c>
      <c r="H18" s="23">
        <v>45.1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52.7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102</v>
      </c>
      <c r="E22" s="14">
        <v>90</v>
      </c>
      <c r="F22" s="15">
        <v>97</v>
      </c>
      <c r="G22" s="9">
        <f t="shared" si="1"/>
        <v>187</v>
      </c>
      <c r="H22" s="36">
        <v>46.5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336</v>
      </c>
      <c r="E23" s="14">
        <v>395</v>
      </c>
      <c r="F23" s="15">
        <v>192</v>
      </c>
      <c r="G23" s="9">
        <f t="shared" si="1"/>
        <v>587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292</v>
      </c>
      <c r="E24" s="18">
        <v>341</v>
      </c>
      <c r="F24" s="19">
        <v>341</v>
      </c>
      <c r="G24" s="9">
        <f t="shared" si="1"/>
        <v>682</v>
      </c>
      <c r="H24" s="37">
        <v>36.1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2365</v>
      </c>
      <c r="E25" s="25">
        <f>SUM(E12:E24)</f>
        <v>2516</v>
      </c>
      <c r="F25" s="25">
        <f>SUM(F12:F24)</f>
        <v>2372</v>
      </c>
      <c r="G25" s="25">
        <f>SUM(G12:G24)</f>
        <v>4888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352</v>
      </c>
      <c r="E26" s="10">
        <v>414</v>
      </c>
      <c r="F26" s="11">
        <v>416</v>
      </c>
      <c r="G26" s="9">
        <f>SUM(E26:F26)</f>
        <v>830</v>
      </c>
      <c r="H26" s="38">
        <v>32.4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197</v>
      </c>
      <c r="F27" s="15">
        <v>170</v>
      </c>
      <c r="G27" s="9">
        <f t="shared" ref="G27:G28" si="2">SUM(E27:F27)</f>
        <v>367</v>
      </c>
      <c r="H27" s="28">
        <v>27.5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265</v>
      </c>
      <c r="E28" s="18">
        <v>276</v>
      </c>
      <c r="F28" s="19">
        <v>283</v>
      </c>
      <c r="G28" s="9">
        <f t="shared" si="2"/>
        <v>559</v>
      </c>
      <c r="H28" s="37">
        <v>41.5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f>SUM(D26:D28)</f>
        <v>794</v>
      </c>
      <c r="E29" s="27">
        <f>SUM(E26:E28)</f>
        <v>887</v>
      </c>
      <c r="F29" s="27">
        <f>SUM(F26:F28)</f>
        <v>869</v>
      </c>
      <c r="G29" s="27">
        <f>SUM(G26:G28)</f>
        <v>1756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243</v>
      </c>
      <c r="E30" s="10">
        <v>262</v>
      </c>
      <c r="F30" s="11">
        <v>242</v>
      </c>
      <c r="G30" s="9">
        <f>SUM(E30:F30)</f>
        <v>504</v>
      </c>
      <c r="H30" s="44">
        <v>34.9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156</v>
      </c>
      <c r="E33" s="14">
        <v>157</v>
      </c>
      <c r="F33" s="15">
        <v>150</v>
      </c>
      <c r="G33" s="9">
        <f t="shared" si="3"/>
        <v>307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104</v>
      </c>
      <c r="E34" s="14">
        <v>99</v>
      </c>
      <c r="F34" s="15">
        <v>91</v>
      </c>
      <c r="G34" s="9">
        <f t="shared" si="3"/>
        <v>190</v>
      </c>
      <c r="H34" s="28">
        <v>39.5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287</v>
      </c>
      <c r="E35" s="14">
        <v>264</v>
      </c>
      <c r="F35" s="15">
        <v>289</v>
      </c>
      <c r="G35" s="9">
        <f t="shared" si="3"/>
        <v>553</v>
      </c>
      <c r="H35" s="23">
        <v>50.3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122</v>
      </c>
      <c r="E36" s="14">
        <v>103</v>
      </c>
      <c r="F36" s="15">
        <v>106</v>
      </c>
      <c r="G36" s="9">
        <f t="shared" si="3"/>
        <v>209</v>
      </c>
      <c r="H36" s="28">
        <v>51.7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106</v>
      </c>
      <c r="E37" s="14">
        <v>93</v>
      </c>
      <c r="F37" s="15">
        <v>86</v>
      </c>
      <c r="G37" s="9">
        <f t="shared" si="3"/>
        <v>179</v>
      </c>
      <c r="H37" s="23">
        <v>52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80</v>
      </c>
      <c r="E38" s="14">
        <v>84</v>
      </c>
      <c r="F38" s="15">
        <v>68</v>
      </c>
      <c r="G38" s="9">
        <f t="shared" si="3"/>
        <v>152</v>
      </c>
      <c r="H38" s="23">
        <v>40.1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64</v>
      </c>
      <c r="E39" s="14">
        <v>52</v>
      </c>
      <c r="F39" s="15">
        <v>57</v>
      </c>
      <c r="G39" s="9">
        <f t="shared" si="3"/>
        <v>109</v>
      </c>
      <c r="H39" s="38">
        <v>47.7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45</v>
      </c>
      <c r="E40" s="14">
        <v>29</v>
      </c>
      <c r="F40" s="15">
        <v>39</v>
      </c>
      <c r="G40" s="9">
        <f t="shared" si="3"/>
        <v>68</v>
      </c>
      <c r="H40" s="28">
        <v>58.8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278</v>
      </c>
      <c r="E42" s="14">
        <v>288</v>
      </c>
      <c r="F42" s="15">
        <v>291</v>
      </c>
      <c r="G42" s="9">
        <f t="shared" si="3"/>
        <v>579</v>
      </c>
      <c r="H42" s="38">
        <v>29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408</v>
      </c>
      <c r="E44" s="14">
        <v>413</v>
      </c>
      <c r="F44" s="15">
        <v>395</v>
      </c>
      <c r="G44" s="9">
        <f t="shared" si="3"/>
        <v>808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313</v>
      </c>
      <c r="E45" s="18">
        <v>307</v>
      </c>
      <c r="F45" s="19">
        <v>266</v>
      </c>
      <c r="G45" s="17">
        <f t="shared" si="3"/>
        <v>573</v>
      </c>
      <c r="H45" s="37">
        <v>36.299999999999997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f>SUM(D30:D45)</f>
        <v>2493</v>
      </c>
      <c r="E46" s="30">
        <f>SUM(E30:E45)</f>
        <v>2431</v>
      </c>
      <c r="F46" s="30">
        <f>SUM(F30:F45)</f>
        <v>2379</v>
      </c>
      <c r="G46" s="30">
        <f>SUM(G30:G45)</f>
        <v>4810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7402</v>
      </c>
      <c r="D48" s="60"/>
      <c r="E48" s="60">
        <f>G11+G25+G29+G46</f>
        <v>15080</v>
      </c>
      <c r="F48" s="60"/>
      <c r="G48" s="47">
        <v>0.376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nbB8/6BnUh51R+YighSw6MFKd370PNwGhuYsIBWRoeFTQ7cy5P1vp14YukSxI50E0NH/Wj/+I91CrKBw8ozzYg==" saltValue="jv1WqBx71vgsSkvmF9vvxw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068E-40C2-4C6B-8D8A-4FA075BE0252}">
  <sheetPr codeName="Sheet94"/>
  <dimension ref="B1:Q92"/>
  <sheetViews>
    <sheetView view="pageBreakPreview" zoomScaleNormal="100" zoomScaleSheetLayoutView="100" workbookViewId="0">
      <selection activeCell="G7" sqref="G7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56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319</v>
      </c>
      <c r="E6" s="10">
        <v>314</v>
      </c>
      <c r="F6" s="11">
        <v>283</v>
      </c>
      <c r="G6" s="9">
        <f>SUM(E6:F6)</f>
        <v>597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623</v>
      </c>
      <c r="E7" s="14">
        <v>685</v>
      </c>
      <c r="F7" s="15">
        <v>642</v>
      </c>
      <c r="G7" s="9">
        <f t="shared" ref="G7:G10" si="0">SUM(E7:F7)</f>
        <v>1327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356</v>
      </c>
      <c r="E8" s="14">
        <v>365</v>
      </c>
      <c r="F8" s="15">
        <v>298</v>
      </c>
      <c r="G8" s="9">
        <f t="shared" si="0"/>
        <v>663</v>
      </c>
      <c r="H8" s="39">
        <v>42.4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384</v>
      </c>
      <c r="E9" s="14">
        <v>413</v>
      </c>
      <c r="F9" s="15">
        <v>471</v>
      </c>
      <c r="G9" s="9">
        <f t="shared" si="0"/>
        <v>884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101</v>
      </c>
      <c r="G10" s="9">
        <f t="shared" si="0"/>
        <v>178</v>
      </c>
      <c r="H10" s="37">
        <v>49.4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1769</v>
      </c>
      <c r="E11" s="21">
        <v>1854</v>
      </c>
      <c r="F11" s="21">
        <v>1795</v>
      </c>
      <c r="G11" s="21">
        <f>SUM(G6:G10)</f>
        <v>3649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211</v>
      </c>
      <c r="E12" s="10">
        <v>202</v>
      </c>
      <c r="F12" s="11">
        <v>229</v>
      </c>
      <c r="G12" s="9">
        <f>SUM(E12:F12)</f>
        <v>431</v>
      </c>
      <c r="H12" s="38">
        <v>46.2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144</v>
      </c>
      <c r="F13" s="15">
        <v>140</v>
      </c>
      <c r="G13" s="9">
        <f t="shared" ref="G13:G24" si="1">SUM(E13:F13)</f>
        <v>284</v>
      </c>
      <c r="H13" s="23">
        <v>45.8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61</v>
      </c>
      <c r="E14" s="14">
        <v>67</v>
      </c>
      <c r="F14" s="34">
        <v>72</v>
      </c>
      <c r="G14" s="9">
        <f t="shared" si="1"/>
        <v>139</v>
      </c>
      <c r="H14" s="28">
        <v>35.299999999999997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215</v>
      </c>
      <c r="E15" s="14">
        <v>229</v>
      </c>
      <c r="F15" s="34">
        <v>209</v>
      </c>
      <c r="G15" s="9">
        <f t="shared" si="1"/>
        <v>438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165</v>
      </c>
      <c r="E16" s="14">
        <v>158</v>
      </c>
      <c r="F16" s="15">
        <v>163</v>
      </c>
      <c r="G16" s="9">
        <f t="shared" si="1"/>
        <v>321</v>
      </c>
      <c r="H16" s="36">
        <v>49.2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418</v>
      </c>
      <c r="E17" s="14">
        <v>464</v>
      </c>
      <c r="F17" s="15">
        <v>472</v>
      </c>
      <c r="G17" s="9">
        <f t="shared" si="1"/>
        <v>936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146</v>
      </c>
      <c r="E18" s="14">
        <v>153</v>
      </c>
      <c r="F18" s="15">
        <v>161</v>
      </c>
      <c r="G18" s="9">
        <f t="shared" si="1"/>
        <v>314</v>
      </c>
      <c r="H18" s="23">
        <v>45.2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89</v>
      </c>
      <c r="E19" s="14">
        <v>92</v>
      </c>
      <c r="F19" s="15">
        <v>102</v>
      </c>
      <c r="G19" s="9">
        <f t="shared" si="1"/>
        <v>194</v>
      </c>
      <c r="H19" s="28">
        <v>45.9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52.2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102</v>
      </c>
      <c r="E22" s="14">
        <v>89</v>
      </c>
      <c r="F22" s="15">
        <v>98</v>
      </c>
      <c r="G22" s="9">
        <f t="shared" si="1"/>
        <v>187</v>
      </c>
      <c r="H22" s="36">
        <v>44.9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337</v>
      </c>
      <c r="E23" s="14">
        <v>395</v>
      </c>
      <c r="F23" s="15">
        <v>191</v>
      </c>
      <c r="G23" s="9">
        <f t="shared" si="1"/>
        <v>586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295</v>
      </c>
      <c r="E24" s="18">
        <v>343</v>
      </c>
      <c r="F24" s="19">
        <v>344</v>
      </c>
      <c r="G24" s="9">
        <f t="shared" si="1"/>
        <v>687</v>
      </c>
      <c r="H24" s="37">
        <v>35.4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f>SUM(D12:D24)</f>
        <v>2367</v>
      </c>
      <c r="E25" s="25">
        <f>SUM(E12:E24)</f>
        <v>2517</v>
      </c>
      <c r="F25" s="25">
        <f>SUM(F12:F24)</f>
        <v>2376</v>
      </c>
      <c r="G25" s="25">
        <f>SUM(G12:G24)</f>
        <v>4893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352</v>
      </c>
      <c r="E26" s="10">
        <v>416</v>
      </c>
      <c r="F26" s="11">
        <v>412</v>
      </c>
      <c r="G26" s="9">
        <f>SUM(E26:F26)</f>
        <v>828</v>
      </c>
      <c r="H26" s="38">
        <v>32.6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198</v>
      </c>
      <c r="F27" s="15">
        <v>171</v>
      </c>
      <c r="G27" s="9">
        <f t="shared" ref="G27:G28" si="2">SUM(E27:F27)</f>
        <v>369</v>
      </c>
      <c r="H27" s="28">
        <v>27.4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263</v>
      </c>
      <c r="E28" s="18">
        <v>274</v>
      </c>
      <c r="F28" s="19">
        <v>284</v>
      </c>
      <c r="G28" s="9">
        <f t="shared" si="2"/>
        <v>558</v>
      </c>
      <c r="H28" s="37">
        <v>41.8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f>SUM(D26:D28)</f>
        <v>792</v>
      </c>
      <c r="E29" s="27">
        <f>SUM(E26:E28)</f>
        <v>888</v>
      </c>
      <c r="F29" s="27">
        <f>SUM(F26:F28)</f>
        <v>867</v>
      </c>
      <c r="G29" s="27">
        <f>SUM(G26:G28)</f>
        <v>1755</v>
      </c>
      <c r="H29" s="43">
        <v>34.4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242</v>
      </c>
      <c r="E30" s="10">
        <v>264</v>
      </c>
      <c r="F30" s="11">
        <v>240</v>
      </c>
      <c r="G30" s="9">
        <f>SUM(E30:F30)</f>
        <v>504</v>
      </c>
      <c r="H30" s="44">
        <v>34.9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156</v>
      </c>
      <c r="E33" s="14">
        <v>157</v>
      </c>
      <c r="F33" s="15">
        <v>150</v>
      </c>
      <c r="G33" s="9">
        <f t="shared" si="3"/>
        <v>307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105</v>
      </c>
      <c r="E34" s="14">
        <v>99</v>
      </c>
      <c r="F34" s="15">
        <v>92</v>
      </c>
      <c r="G34" s="9">
        <f t="shared" si="3"/>
        <v>191</v>
      </c>
      <c r="H34" s="28">
        <v>39.799999999999997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288</v>
      </c>
      <c r="E35" s="14">
        <v>265</v>
      </c>
      <c r="F35" s="15">
        <v>289</v>
      </c>
      <c r="G35" s="9">
        <f t="shared" si="3"/>
        <v>554</v>
      </c>
      <c r="H35" s="23">
        <v>50.2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120</v>
      </c>
      <c r="E36" s="14">
        <v>100</v>
      </c>
      <c r="F36" s="15">
        <v>107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106</v>
      </c>
      <c r="E37" s="14">
        <v>93</v>
      </c>
      <c r="F37" s="15">
        <v>86</v>
      </c>
      <c r="G37" s="9">
        <f t="shared" si="3"/>
        <v>179</v>
      </c>
      <c r="H37" s="23">
        <v>51.4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81</v>
      </c>
      <c r="E38" s="14">
        <v>85</v>
      </c>
      <c r="F38" s="15">
        <v>68</v>
      </c>
      <c r="G38" s="9">
        <f t="shared" si="3"/>
        <v>153</v>
      </c>
      <c r="H38" s="23">
        <v>39.9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64</v>
      </c>
      <c r="E39" s="14">
        <v>52</v>
      </c>
      <c r="F39" s="15">
        <v>57</v>
      </c>
      <c r="G39" s="9">
        <f t="shared" si="3"/>
        <v>109</v>
      </c>
      <c r="H39" s="38">
        <v>47.7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45</v>
      </c>
      <c r="E40" s="14">
        <v>29</v>
      </c>
      <c r="F40" s="15">
        <v>39</v>
      </c>
      <c r="G40" s="9">
        <f t="shared" si="3"/>
        <v>68</v>
      </c>
      <c r="H40" s="28">
        <v>58.8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268</v>
      </c>
      <c r="E42" s="14">
        <v>288</v>
      </c>
      <c r="F42" s="15">
        <v>282</v>
      </c>
      <c r="G42" s="9">
        <f t="shared" si="3"/>
        <v>570</v>
      </c>
      <c r="H42" s="38">
        <v>29.5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403</v>
      </c>
      <c r="E44" s="14">
        <v>408</v>
      </c>
      <c r="F44" s="15">
        <v>395</v>
      </c>
      <c r="G44" s="9">
        <f t="shared" si="3"/>
        <v>803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313</v>
      </c>
      <c r="E45" s="18">
        <v>308</v>
      </c>
      <c r="F45" s="19">
        <v>266</v>
      </c>
      <c r="G45" s="17">
        <f t="shared" si="3"/>
        <v>574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f>SUM(D30:D45)</f>
        <v>2478</v>
      </c>
      <c r="E46" s="30">
        <f>SUM(E30:E45)</f>
        <v>2429</v>
      </c>
      <c r="F46" s="30">
        <f>SUM(F30:F45)</f>
        <v>2370</v>
      </c>
      <c r="G46" s="30">
        <f>SUM(G30:G45)</f>
        <v>4799</v>
      </c>
      <c r="H46" s="45">
        <v>39.299999999999997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7406</v>
      </c>
      <c r="D48" s="60"/>
      <c r="E48" s="60">
        <f>G11+G25+G29+G46</f>
        <v>15096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aU6+Wqpd+DELQvyCGVEJ+FbMeli/luJD6SMWXDtRevYvNiYm5P10BY+9inqyueQIrQoJmLw3pir/GrvzrjiplA==" saltValue="/7wyXT1Rl89A0nbcKWqUlw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3"/>
  <dimension ref="B1:Q92"/>
  <sheetViews>
    <sheetView view="pageBreakPreview" topLeftCell="A34" zoomScaleNormal="100" zoomScaleSheetLayoutView="100" workbookViewId="0">
      <selection activeCell="L47" sqref="L47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55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319</v>
      </c>
      <c r="E6" s="10">
        <v>313</v>
      </c>
      <c r="F6" s="11">
        <v>281</v>
      </c>
      <c r="G6" s="9">
        <f>SUM(E6:F6)</f>
        <v>594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622</v>
      </c>
      <c r="E7" s="14">
        <v>686</v>
      </c>
      <c r="F7" s="15">
        <v>642</v>
      </c>
      <c r="G7" s="9">
        <f t="shared" ref="G7:G10" si="0">SUM(E7:F7)</f>
        <v>1328</v>
      </c>
      <c r="H7" s="35">
        <v>36.700000000000003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357</v>
      </c>
      <c r="E8" s="14">
        <v>366</v>
      </c>
      <c r="F8" s="15">
        <v>300</v>
      </c>
      <c r="G8" s="9">
        <f t="shared" si="0"/>
        <v>666</v>
      </c>
      <c r="H8" s="39">
        <v>42.3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385</v>
      </c>
      <c r="E9" s="14">
        <v>416</v>
      </c>
      <c r="F9" s="15">
        <v>470</v>
      </c>
      <c r="G9" s="9">
        <f t="shared" si="0"/>
        <v>886</v>
      </c>
      <c r="H9" s="40">
        <v>32.6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82</v>
      </c>
      <c r="E10" s="18">
        <v>78</v>
      </c>
      <c r="F10" s="19">
        <v>96</v>
      </c>
      <c r="G10" s="9">
        <f t="shared" si="0"/>
        <v>174</v>
      </c>
      <c r="H10" s="37">
        <v>51.1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f>SUM(D6:D10)</f>
        <v>1765</v>
      </c>
      <c r="E11" s="21">
        <f>SUM(E6:E10)</f>
        <v>1859</v>
      </c>
      <c r="F11" s="21">
        <f>SUM(F6:F10)</f>
        <v>1789</v>
      </c>
      <c r="G11" s="21">
        <f>SUM(G6:G10)</f>
        <v>3648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211</v>
      </c>
      <c r="E12" s="10">
        <v>203</v>
      </c>
      <c r="F12" s="11">
        <v>230</v>
      </c>
      <c r="G12" s="9">
        <f>SUM(E12:F12)</f>
        <v>433</v>
      </c>
      <c r="H12" s="38">
        <v>46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144</v>
      </c>
      <c r="F13" s="15">
        <v>139</v>
      </c>
      <c r="G13" s="9">
        <f t="shared" ref="G13:G24" si="1">SUM(E13:F13)</f>
        <v>283</v>
      </c>
      <c r="H13" s="23">
        <v>45.9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61</v>
      </c>
      <c r="E14" s="14">
        <v>68</v>
      </c>
      <c r="F14" s="34">
        <v>73</v>
      </c>
      <c r="G14" s="9">
        <f t="shared" si="1"/>
        <v>141</v>
      </c>
      <c r="H14" s="28">
        <v>34.799999999999997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215</v>
      </c>
      <c r="E15" s="14">
        <v>230</v>
      </c>
      <c r="F15" s="34">
        <v>209</v>
      </c>
      <c r="G15" s="9">
        <f t="shared" si="1"/>
        <v>439</v>
      </c>
      <c r="H15" s="23">
        <v>47.4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166</v>
      </c>
      <c r="E16" s="14">
        <v>158</v>
      </c>
      <c r="F16" s="15">
        <v>168</v>
      </c>
      <c r="G16" s="9">
        <f t="shared" si="1"/>
        <v>326</v>
      </c>
      <c r="H16" s="36">
        <v>48.8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417</v>
      </c>
      <c r="E17" s="14">
        <v>465</v>
      </c>
      <c r="F17" s="15">
        <v>469</v>
      </c>
      <c r="G17" s="9">
        <f t="shared" si="1"/>
        <v>934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149</v>
      </c>
      <c r="E18" s="14">
        <v>159</v>
      </c>
      <c r="F18" s="15">
        <v>163</v>
      </c>
      <c r="G18" s="9">
        <f t="shared" si="1"/>
        <v>322</v>
      </c>
      <c r="H18" s="23">
        <v>44.7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87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103</v>
      </c>
      <c r="E21" s="14">
        <v>86</v>
      </c>
      <c r="F21" s="15">
        <v>121</v>
      </c>
      <c r="G21" s="9">
        <f t="shared" si="1"/>
        <v>207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103</v>
      </c>
      <c r="E22" s="14">
        <v>90</v>
      </c>
      <c r="F22" s="15">
        <v>98</v>
      </c>
      <c r="G22" s="9">
        <f t="shared" si="1"/>
        <v>188</v>
      </c>
      <c r="H22" s="36">
        <v>44.7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342</v>
      </c>
      <c r="E23" s="14">
        <v>399</v>
      </c>
      <c r="F23" s="15">
        <v>188</v>
      </c>
      <c r="G23" s="9">
        <f t="shared" si="1"/>
        <v>587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296</v>
      </c>
      <c r="E24" s="18">
        <v>348</v>
      </c>
      <c r="F24" s="19">
        <v>342</v>
      </c>
      <c r="G24" s="9">
        <f t="shared" si="1"/>
        <v>690</v>
      </c>
      <c r="H24" s="37">
        <v>35.4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f>SUM(D12:D24)</f>
        <v>2375</v>
      </c>
      <c r="E25" s="25">
        <f>SUM(E12:E24)</f>
        <v>2536</v>
      </c>
      <c r="F25" s="25">
        <f>SUM(F12:F24)</f>
        <v>2376</v>
      </c>
      <c r="G25" s="25">
        <f>SUM(G12:G24)</f>
        <v>4912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352</v>
      </c>
      <c r="E26" s="10">
        <v>418</v>
      </c>
      <c r="F26" s="11">
        <v>415</v>
      </c>
      <c r="G26" s="9">
        <f>SUM(E26:F26)</f>
        <v>833</v>
      </c>
      <c r="H26" s="38">
        <v>32.200000000000003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174</v>
      </c>
      <c r="E27" s="14">
        <v>196</v>
      </c>
      <c r="F27" s="15">
        <v>171</v>
      </c>
      <c r="G27" s="9">
        <f t="shared" ref="G27:G28" si="2">SUM(E27:F27)</f>
        <v>367</v>
      </c>
      <c r="H27" s="28">
        <v>27.8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264</v>
      </c>
      <c r="E28" s="18">
        <v>274</v>
      </c>
      <c r="F28" s="19">
        <v>285</v>
      </c>
      <c r="G28" s="9">
        <f t="shared" si="2"/>
        <v>559</v>
      </c>
      <c r="H28" s="37">
        <v>42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f>SUM(D26:D28)</f>
        <v>790</v>
      </c>
      <c r="E29" s="27">
        <f>SUM(E26:E28)</f>
        <v>888</v>
      </c>
      <c r="F29" s="27">
        <f>SUM(F26:F28)</f>
        <v>871</v>
      </c>
      <c r="G29" s="27">
        <f>SUM(G26:G28)</f>
        <v>1759</v>
      </c>
      <c r="H29" s="43">
        <v>34.4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241</v>
      </c>
      <c r="E30" s="10">
        <v>263</v>
      </c>
      <c r="F30" s="11">
        <v>240</v>
      </c>
      <c r="G30" s="9">
        <f>SUM(E30:F30)</f>
        <v>503</v>
      </c>
      <c r="H30" s="44">
        <v>34.799999999999997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30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153</v>
      </c>
      <c r="E33" s="14">
        <v>154</v>
      </c>
      <c r="F33" s="15">
        <v>151</v>
      </c>
      <c r="G33" s="9">
        <f t="shared" si="3"/>
        <v>305</v>
      </c>
      <c r="H33" s="38">
        <v>38.4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106</v>
      </c>
      <c r="E34" s="14">
        <v>100</v>
      </c>
      <c r="F34" s="15">
        <v>93</v>
      </c>
      <c r="G34" s="9">
        <f t="shared" si="3"/>
        <v>193</v>
      </c>
      <c r="H34" s="28">
        <v>40.4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287</v>
      </c>
      <c r="E35" s="14">
        <v>265</v>
      </c>
      <c r="F35" s="15">
        <v>287</v>
      </c>
      <c r="G35" s="9">
        <f t="shared" si="3"/>
        <v>552</v>
      </c>
      <c r="H35" s="23">
        <v>50.4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120</v>
      </c>
      <c r="E36" s="14">
        <v>100</v>
      </c>
      <c r="F36" s="15">
        <v>107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110</v>
      </c>
      <c r="E37" s="14">
        <v>96</v>
      </c>
      <c r="F37" s="15">
        <v>87</v>
      </c>
      <c r="G37" s="9">
        <f t="shared" si="3"/>
        <v>183</v>
      </c>
      <c r="H37" s="23">
        <v>50.8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81</v>
      </c>
      <c r="E38" s="14">
        <v>84</v>
      </c>
      <c r="F38" s="15">
        <v>69</v>
      </c>
      <c r="G38" s="9">
        <f t="shared" si="3"/>
        <v>153</v>
      </c>
      <c r="H38" s="23">
        <v>40.5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48.2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48</v>
      </c>
      <c r="E40" s="14">
        <v>30</v>
      </c>
      <c r="F40" s="15">
        <v>41</v>
      </c>
      <c r="G40" s="9">
        <f t="shared" si="3"/>
        <v>71</v>
      </c>
      <c r="H40" s="28">
        <v>56.3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42</v>
      </c>
      <c r="E41" s="14">
        <v>41</v>
      </c>
      <c r="F41" s="15">
        <v>56</v>
      </c>
      <c r="G41" s="9">
        <f t="shared" si="3"/>
        <v>97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270</v>
      </c>
      <c r="E42" s="14">
        <v>288</v>
      </c>
      <c r="F42" s="15">
        <v>285</v>
      </c>
      <c r="G42" s="9">
        <f t="shared" si="3"/>
        <v>573</v>
      </c>
      <c r="H42" s="38">
        <v>29.3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54</v>
      </c>
      <c r="F43" s="15">
        <v>55</v>
      </c>
      <c r="G43" s="9">
        <f t="shared" si="3"/>
        <v>109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404</v>
      </c>
      <c r="E44" s="14">
        <v>410</v>
      </c>
      <c r="F44" s="15">
        <v>398</v>
      </c>
      <c r="G44" s="9">
        <f t="shared" si="3"/>
        <v>808</v>
      </c>
      <c r="H44" s="23">
        <v>29.1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310</v>
      </c>
      <c r="E45" s="18">
        <v>310</v>
      </c>
      <c r="F45" s="19">
        <v>261</v>
      </c>
      <c r="G45" s="17">
        <f t="shared" si="3"/>
        <v>571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f>SUM(D30:D45)</f>
        <v>2482</v>
      </c>
      <c r="E46" s="30">
        <f>SUM(E30:E45)</f>
        <v>2433</v>
      </c>
      <c r="F46" s="30">
        <f>SUM(F30:F45)</f>
        <v>2376</v>
      </c>
      <c r="G46" s="30">
        <f>SUM(G30:G45)</f>
        <v>4809</v>
      </c>
      <c r="H46" s="45">
        <v>39.299999999999997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7412</v>
      </c>
      <c r="D48" s="60"/>
      <c r="E48" s="60">
        <f>G11+G25+G29+G46</f>
        <v>15128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Q1QGzstUx17raLuIbhKv3rRwDiPoOV3lySCCO2OBiDJa5gHcDkrFlmUMjv9RpQQEz1QyO2urppVhDAtQNCRdTA==" saltValue="eVI5OgPTopYI3+ViDGt/Mg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007B-64FE-4631-BD58-E5A503AE2D2B}">
  <sheetPr codeName="Sheet103"/>
  <dimension ref="B1:Q92"/>
  <sheetViews>
    <sheetView view="pageBreakPreview" zoomScaleNormal="100" zoomScaleSheetLayoutView="100" workbookViewId="0">
      <selection activeCell="H46" sqref="H46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65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347</v>
      </c>
      <c r="E6" s="10">
        <v>348</v>
      </c>
      <c r="F6" s="11">
        <v>281</v>
      </c>
      <c r="G6" s="9">
        <f>SUM(E6:F6)</f>
        <v>629</v>
      </c>
      <c r="H6" s="39">
        <v>32.299999999999997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613</v>
      </c>
      <c r="E7" s="14">
        <v>671</v>
      </c>
      <c r="F7" s="15">
        <v>631</v>
      </c>
      <c r="G7" s="9">
        <f t="shared" ref="G7:G10" si="0">SUM(E7:F7)</f>
        <v>1302</v>
      </c>
      <c r="H7" s="35">
        <v>37.299999999999997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355</v>
      </c>
      <c r="E8" s="14">
        <v>364</v>
      </c>
      <c r="F8" s="15">
        <v>290</v>
      </c>
      <c r="G8" s="9">
        <f t="shared" si="0"/>
        <v>654</v>
      </c>
      <c r="H8" s="39">
        <v>42.7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390</v>
      </c>
      <c r="E9" s="14">
        <v>419</v>
      </c>
      <c r="F9" s="15">
        <v>468</v>
      </c>
      <c r="G9" s="9">
        <f t="shared" si="0"/>
        <v>887</v>
      </c>
      <c r="H9" s="40">
        <v>32.200000000000003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86</v>
      </c>
      <c r="E10" s="18">
        <v>77</v>
      </c>
      <c r="F10" s="19">
        <v>98</v>
      </c>
      <c r="G10" s="9">
        <f t="shared" si="0"/>
        <v>175</v>
      </c>
      <c r="H10" s="37">
        <v>50.9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1791</v>
      </c>
      <c r="E11" s="21">
        <v>1879</v>
      </c>
      <c r="F11" s="21">
        <v>1768</v>
      </c>
      <c r="G11" s="21">
        <f>SUM(G6:G10)</f>
        <v>3647</v>
      </c>
      <c r="H11" s="41">
        <v>36.799999999999997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216</v>
      </c>
      <c r="E12" s="10">
        <v>213</v>
      </c>
      <c r="F12" s="11">
        <v>227</v>
      </c>
      <c r="G12" s="9">
        <f>SUM(E12:F12)</f>
        <v>440</v>
      </c>
      <c r="H12" s="38">
        <v>44.5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131</v>
      </c>
      <c r="E13" s="14">
        <v>142</v>
      </c>
      <c r="F13" s="15">
        <v>140</v>
      </c>
      <c r="G13" s="9">
        <f t="shared" ref="G13:G24" si="1">SUM(E13:F13)</f>
        <v>282</v>
      </c>
      <c r="H13" s="23">
        <v>46.8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70</v>
      </c>
      <c r="G14" s="9">
        <f t="shared" si="1"/>
        <v>133</v>
      </c>
      <c r="H14" s="28">
        <v>36.799999999999997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213</v>
      </c>
      <c r="E15" s="14">
        <v>222</v>
      </c>
      <c r="F15" s="34">
        <v>204</v>
      </c>
      <c r="G15" s="9">
        <f t="shared" si="1"/>
        <v>426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165</v>
      </c>
      <c r="E16" s="14">
        <v>159</v>
      </c>
      <c r="F16" s="15">
        <v>159</v>
      </c>
      <c r="G16" s="9">
        <f t="shared" si="1"/>
        <v>318</v>
      </c>
      <c r="H16" s="36">
        <v>49.1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415</v>
      </c>
      <c r="E17" s="14">
        <v>464</v>
      </c>
      <c r="F17" s="15">
        <v>470</v>
      </c>
      <c r="G17" s="9">
        <f t="shared" si="1"/>
        <v>934</v>
      </c>
      <c r="H17" s="23">
        <v>34.299999999999997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152</v>
      </c>
      <c r="E18" s="14">
        <v>160</v>
      </c>
      <c r="F18" s="15">
        <v>157</v>
      </c>
      <c r="G18" s="9">
        <f t="shared" si="1"/>
        <v>317</v>
      </c>
      <c r="H18" s="23">
        <v>44.8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90</v>
      </c>
      <c r="E19" s="14">
        <v>90</v>
      </c>
      <c r="F19" s="15">
        <v>102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96</v>
      </c>
      <c r="E20" s="14">
        <v>92</v>
      </c>
      <c r="F20" s="15">
        <v>74</v>
      </c>
      <c r="G20" s="9">
        <f t="shared" si="1"/>
        <v>166</v>
      </c>
      <c r="H20" s="36">
        <v>51.2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88</v>
      </c>
      <c r="F21" s="15">
        <v>121</v>
      </c>
      <c r="G21" s="9">
        <f t="shared" si="1"/>
        <v>209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104</v>
      </c>
      <c r="E22" s="14">
        <v>91</v>
      </c>
      <c r="F22" s="15">
        <v>97</v>
      </c>
      <c r="G22" s="9">
        <f t="shared" si="1"/>
        <v>188</v>
      </c>
      <c r="H22" s="36">
        <v>46.3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342</v>
      </c>
      <c r="E23" s="14">
        <v>410</v>
      </c>
      <c r="F23" s="15">
        <v>188</v>
      </c>
      <c r="G23" s="9">
        <f t="shared" si="1"/>
        <v>598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285</v>
      </c>
      <c r="E24" s="18">
        <v>328</v>
      </c>
      <c r="F24" s="19">
        <v>341</v>
      </c>
      <c r="G24" s="9">
        <f t="shared" si="1"/>
        <v>669</v>
      </c>
      <c r="H24" s="37">
        <v>37.1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2371</v>
      </c>
      <c r="E25" s="25">
        <v>2521</v>
      </c>
      <c r="F25" s="25">
        <f>SUM(F12:F24)</f>
        <v>2350</v>
      </c>
      <c r="G25" s="25">
        <v>4871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362</v>
      </c>
      <c r="E26" s="10">
        <v>425</v>
      </c>
      <c r="F26" s="11">
        <v>415</v>
      </c>
      <c r="G26" s="9">
        <f>SUM(E26:F26)</f>
        <v>840</v>
      </c>
      <c r="H26" s="38">
        <v>32.4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193</v>
      </c>
      <c r="F27" s="15">
        <v>167</v>
      </c>
      <c r="G27" s="9">
        <f t="shared" ref="G27:G28" si="2">SUM(E27:F27)</f>
        <v>360</v>
      </c>
      <c r="H27" s="28">
        <v>26.9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264</v>
      </c>
      <c r="E28" s="18">
        <v>268</v>
      </c>
      <c r="F28" s="19">
        <v>283</v>
      </c>
      <c r="G28" s="9">
        <f t="shared" si="2"/>
        <v>551</v>
      </c>
      <c r="H28" s="37">
        <v>40.5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803</v>
      </c>
      <c r="E29" s="27">
        <v>886</v>
      </c>
      <c r="F29" s="27">
        <f>SUM(F26:F28)</f>
        <v>865</v>
      </c>
      <c r="G29" s="27">
        <f>SUM(G26:G28)</f>
        <v>1751</v>
      </c>
      <c r="H29" s="43">
        <v>33.799999999999997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238</v>
      </c>
      <c r="E30" s="10">
        <v>253</v>
      </c>
      <c r="F30" s="11">
        <v>243</v>
      </c>
      <c r="G30" s="9">
        <f>SUM(E30:F30)</f>
        <v>496</v>
      </c>
      <c r="H30" s="44">
        <v>34.5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154</v>
      </c>
      <c r="E31" s="14">
        <v>154</v>
      </c>
      <c r="F31" s="15">
        <v>161</v>
      </c>
      <c r="G31" s="9">
        <f t="shared" ref="G31:G45" si="3">SUM(E31:F31)</f>
        <v>315</v>
      </c>
      <c r="H31" s="23">
        <v>44.8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30</v>
      </c>
      <c r="E32" s="14">
        <v>31</v>
      </c>
      <c r="F32" s="15">
        <v>24</v>
      </c>
      <c r="G32" s="9">
        <f t="shared" si="3"/>
        <v>55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171</v>
      </c>
      <c r="E33" s="14">
        <v>173</v>
      </c>
      <c r="F33" s="15">
        <v>153</v>
      </c>
      <c r="G33" s="9">
        <f t="shared" si="3"/>
        <v>326</v>
      </c>
      <c r="H33" s="38">
        <v>36.200000000000003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105</v>
      </c>
      <c r="E34" s="14">
        <v>100</v>
      </c>
      <c r="F34" s="15">
        <v>91</v>
      </c>
      <c r="G34" s="9">
        <f t="shared" si="3"/>
        <v>191</v>
      </c>
      <c r="H34" s="28">
        <v>39.299999999999997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288</v>
      </c>
      <c r="E35" s="14">
        <v>263</v>
      </c>
      <c r="F35" s="15">
        <v>290</v>
      </c>
      <c r="G35" s="9">
        <f t="shared" si="3"/>
        <v>553</v>
      </c>
      <c r="H35" s="23">
        <v>50.1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101</v>
      </c>
      <c r="F36" s="15">
        <v>106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108</v>
      </c>
      <c r="E37" s="14">
        <v>96</v>
      </c>
      <c r="F37" s="15">
        <v>84</v>
      </c>
      <c r="G37" s="9">
        <f t="shared" si="3"/>
        <v>180</v>
      </c>
      <c r="H37" s="23">
        <v>50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41.5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52</v>
      </c>
      <c r="F39" s="15">
        <v>53</v>
      </c>
      <c r="G39" s="9">
        <f t="shared" si="3"/>
        <v>105</v>
      </c>
      <c r="H39" s="38">
        <v>52.4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31</v>
      </c>
      <c r="F40" s="15">
        <v>40</v>
      </c>
      <c r="G40" s="9">
        <f t="shared" si="3"/>
        <v>71</v>
      </c>
      <c r="H40" s="28">
        <v>56.3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40</v>
      </c>
      <c r="E41" s="14">
        <v>41</v>
      </c>
      <c r="F41" s="15">
        <v>54</v>
      </c>
      <c r="G41" s="9">
        <f t="shared" si="3"/>
        <v>95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279</v>
      </c>
      <c r="E42" s="14">
        <v>288</v>
      </c>
      <c r="F42" s="15">
        <v>286</v>
      </c>
      <c r="G42" s="9">
        <f t="shared" si="3"/>
        <v>574</v>
      </c>
      <c r="H42" s="38">
        <v>30.1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55</v>
      </c>
      <c r="F43" s="15">
        <v>53</v>
      </c>
      <c r="G43" s="9">
        <f t="shared" si="3"/>
        <v>108</v>
      </c>
      <c r="H43" s="28">
        <v>51.9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409</v>
      </c>
      <c r="E44" s="14">
        <v>417</v>
      </c>
      <c r="F44" s="15">
        <v>389</v>
      </c>
      <c r="G44" s="9">
        <f t="shared" si="3"/>
        <v>806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320</v>
      </c>
      <c r="E45" s="18">
        <v>311</v>
      </c>
      <c r="F45" s="19">
        <v>255</v>
      </c>
      <c r="G45" s="17">
        <f t="shared" si="3"/>
        <v>566</v>
      </c>
      <c r="H45" s="37">
        <v>36.200000000000003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2515</v>
      </c>
      <c r="E46" s="30">
        <v>2447</v>
      </c>
      <c r="F46" s="30">
        <f>SUM(F30:F45)</f>
        <v>2349</v>
      </c>
      <c r="G46" s="30">
        <v>4796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7480</v>
      </c>
      <c r="D48" s="60"/>
      <c r="E48" s="60">
        <f>G11+G25+G29+G46</f>
        <v>15065</v>
      </c>
      <c r="F48" s="60"/>
      <c r="G48" s="47">
        <v>0.374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SNZuthO+KnYRNcSSrWLJs0iLCp7gUlC5zL4c57pqC+hX0WeXyQvUdWPBQHDOF6tHOvjW/KtOI6D/aA65yvH0eQ==" saltValue="3fT6znjbWG5rKMiRtxpX0A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9876-161B-485C-AE61-E161C3A91ADA}">
  <sheetPr codeName="Sheet102"/>
  <dimension ref="B1:Q92"/>
  <sheetViews>
    <sheetView view="pageBreakPreview" zoomScaleNormal="100" zoomScaleSheetLayoutView="100" workbookViewId="0">
      <selection activeCell="M39" sqref="M3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64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340</v>
      </c>
      <c r="E6" s="10">
        <v>341</v>
      </c>
      <c r="F6" s="11">
        <v>281</v>
      </c>
      <c r="G6" s="9">
        <f>SUM(E6:F6)</f>
        <v>622</v>
      </c>
      <c r="H6" s="39">
        <v>32.5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614</v>
      </c>
      <c r="E7" s="14">
        <v>672</v>
      </c>
      <c r="F7" s="15">
        <v>628</v>
      </c>
      <c r="G7" s="9">
        <f t="shared" ref="G7:G10" si="0">SUM(E7:F7)</f>
        <v>1300</v>
      </c>
      <c r="H7" s="35">
        <v>37.5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356</v>
      </c>
      <c r="E8" s="14">
        <v>364</v>
      </c>
      <c r="F8" s="15">
        <v>293</v>
      </c>
      <c r="G8" s="9">
        <f t="shared" si="0"/>
        <v>657</v>
      </c>
      <c r="H8" s="39">
        <v>42.8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387</v>
      </c>
      <c r="E9" s="14">
        <v>420</v>
      </c>
      <c r="F9" s="15">
        <v>468</v>
      </c>
      <c r="G9" s="9">
        <f t="shared" si="0"/>
        <v>888</v>
      </c>
      <c r="H9" s="40">
        <v>32.1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86</v>
      </c>
      <c r="E10" s="18">
        <v>77</v>
      </c>
      <c r="F10" s="19">
        <v>98</v>
      </c>
      <c r="G10" s="9">
        <f t="shared" si="0"/>
        <v>175</v>
      </c>
      <c r="H10" s="37">
        <v>50.9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1783</v>
      </c>
      <c r="E11" s="21">
        <v>1874</v>
      </c>
      <c r="F11" s="21">
        <v>1768</v>
      </c>
      <c r="G11" s="21">
        <f>SUM(G6:G10)</f>
        <v>3642</v>
      </c>
      <c r="H11" s="41">
        <v>36.9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216</v>
      </c>
      <c r="E12" s="10">
        <v>214</v>
      </c>
      <c r="F12" s="11">
        <v>227</v>
      </c>
      <c r="G12" s="9">
        <f>SUM(E12:F12)</f>
        <v>441</v>
      </c>
      <c r="H12" s="38">
        <v>44.7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129</v>
      </c>
      <c r="E13" s="14">
        <v>141</v>
      </c>
      <c r="F13" s="15">
        <v>139</v>
      </c>
      <c r="G13" s="9">
        <f t="shared" ref="G13:G24" si="1">SUM(E13:F13)</f>
        <v>280</v>
      </c>
      <c r="H13" s="23">
        <v>47.1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70</v>
      </c>
      <c r="G14" s="9">
        <f t="shared" si="1"/>
        <v>133</v>
      </c>
      <c r="H14" s="28">
        <v>36.799999999999997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214</v>
      </c>
      <c r="E15" s="14">
        <v>224</v>
      </c>
      <c r="F15" s="34">
        <v>204</v>
      </c>
      <c r="G15" s="9">
        <f t="shared" si="1"/>
        <v>428</v>
      </c>
      <c r="H15" s="23">
        <v>47.4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162</v>
      </c>
      <c r="E16" s="14">
        <v>156</v>
      </c>
      <c r="F16" s="15">
        <v>159</v>
      </c>
      <c r="G16" s="9">
        <f t="shared" si="1"/>
        <v>315</v>
      </c>
      <c r="H16" s="36">
        <v>49.5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415</v>
      </c>
      <c r="E17" s="14">
        <v>465</v>
      </c>
      <c r="F17" s="15">
        <v>470</v>
      </c>
      <c r="G17" s="9">
        <f t="shared" si="1"/>
        <v>935</v>
      </c>
      <c r="H17" s="23">
        <v>34.200000000000003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145</v>
      </c>
      <c r="E18" s="14">
        <v>153</v>
      </c>
      <c r="F18" s="15">
        <v>158</v>
      </c>
      <c r="G18" s="9">
        <f t="shared" si="1"/>
        <v>311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90</v>
      </c>
      <c r="E19" s="14">
        <v>90</v>
      </c>
      <c r="F19" s="15">
        <v>102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94</v>
      </c>
      <c r="F20" s="15">
        <v>74</v>
      </c>
      <c r="G20" s="9">
        <f t="shared" si="1"/>
        <v>168</v>
      </c>
      <c r="H20" s="36">
        <v>50.6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88</v>
      </c>
      <c r="F21" s="15">
        <v>122</v>
      </c>
      <c r="G21" s="9">
        <f t="shared" si="1"/>
        <v>210</v>
      </c>
      <c r="H21" s="36">
        <v>51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104</v>
      </c>
      <c r="E22" s="14">
        <v>91</v>
      </c>
      <c r="F22" s="15">
        <v>97</v>
      </c>
      <c r="G22" s="9">
        <f t="shared" si="1"/>
        <v>188</v>
      </c>
      <c r="H22" s="36">
        <v>46.3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342</v>
      </c>
      <c r="E23" s="14">
        <v>410</v>
      </c>
      <c r="F23" s="15">
        <v>187</v>
      </c>
      <c r="G23" s="9">
        <f t="shared" si="1"/>
        <v>597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285</v>
      </c>
      <c r="E24" s="18">
        <v>331</v>
      </c>
      <c r="F24" s="19">
        <v>342</v>
      </c>
      <c r="G24" s="9">
        <f t="shared" si="1"/>
        <v>673</v>
      </c>
      <c r="H24" s="37">
        <v>37.1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2362</v>
      </c>
      <c r="E25" s="25">
        <v>2520</v>
      </c>
      <c r="F25" s="25">
        <f>SUM(F12:F24)</f>
        <v>2351</v>
      </c>
      <c r="G25" s="25">
        <f>SUM(G12:G24)</f>
        <v>4871</v>
      </c>
      <c r="H25" s="42">
        <v>37.4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363</v>
      </c>
      <c r="E26" s="10">
        <v>426</v>
      </c>
      <c r="F26" s="11">
        <v>416</v>
      </c>
      <c r="G26" s="9">
        <f>SUM(E26:F26)</f>
        <v>842</v>
      </c>
      <c r="H26" s="38">
        <v>32.299999999999997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176</v>
      </c>
      <c r="E27" s="14">
        <v>192</v>
      </c>
      <c r="F27" s="15">
        <v>167</v>
      </c>
      <c r="G27" s="9">
        <f t="shared" ref="G27:G28" si="2">SUM(E27:F27)</f>
        <v>359</v>
      </c>
      <c r="H27" s="28">
        <v>27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263</v>
      </c>
      <c r="E28" s="18">
        <v>267</v>
      </c>
      <c r="F28" s="19">
        <v>283</v>
      </c>
      <c r="G28" s="9">
        <f t="shared" si="2"/>
        <v>550</v>
      </c>
      <c r="H28" s="37">
        <v>40.5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802</v>
      </c>
      <c r="E29" s="27">
        <v>885</v>
      </c>
      <c r="F29" s="27">
        <f>SUM(F26:F28)</f>
        <v>866</v>
      </c>
      <c r="G29" s="27">
        <f>SUM(G26:G28)</f>
        <v>1751</v>
      </c>
      <c r="H29" s="43">
        <v>33.799999999999997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240</v>
      </c>
      <c r="E30" s="10">
        <v>256</v>
      </c>
      <c r="F30" s="11">
        <v>243</v>
      </c>
      <c r="G30" s="9">
        <f>SUM(E30:F30)</f>
        <v>499</v>
      </c>
      <c r="H30" s="44">
        <v>34.299999999999997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154</v>
      </c>
      <c r="E31" s="14">
        <v>154</v>
      </c>
      <c r="F31" s="15">
        <v>161</v>
      </c>
      <c r="G31" s="9">
        <f t="shared" ref="G31:G45" si="3">SUM(E31:F31)</f>
        <v>315</v>
      </c>
      <c r="H31" s="23">
        <v>44.8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30</v>
      </c>
      <c r="E32" s="14">
        <v>31</v>
      </c>
      <c r="F32" s="15">
        <v>24</v>
      </c>
      <c r="G32" s="9">
        <f t="shared" si="3"/>
        <v>55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167</v>
      </c>
      <c r="E33" s="14">
        <v>168</v>
      </c>
      <c r="F33" s="15">
        <v>150</v>
      </c>
      <c r="G33" s="9">
        <f t="shared" si="3"/>
        <v>318</v>
      </c>
      <c r="H33" s="38">
        <v>36.799999999999997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103</v>
      </c>
      <c r="E34" s="14">
        <v>99</v>
      </c>
      <c r="F34" s="15">
        <v>91</v>
      </c>
      <c r="G34" s="9">
        <f t="shared" si="3"/>
        <v>190</v>
      </c>
      <c r="H34" s="28">
        <v>39.5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287</v>
      </c>
      <c r="E35" s="14">
        <v>263</v>
      </c>
      <c r="F35" s="15">
        <v>289</v>
      </c>
      <c r="G35" s="9">
        <f t="shared" si="3"/>
        <v>552</v>
      </c>
      <c r="H35" s="23">
        <v>50.2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122</v>
      </c>
      <c r="E36" s="14">
        <v>102</v>
      </c>
      <c r="F36" s="15">
        <v>106</v>
      </c>
      <c r="G36" s="9">
        <f t="shared" si="3"/>
        <v>208</v>
      </c>
      <c r="H36" s="28">
        <v>52.9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111</v>
      </c>
      <c r="E37" s="14">
        <v>97</v>
      </c>
      <c r="F37" s="15">
        <v>86</v>
      </c>
      <c r="G37" s="9">
        <f t="shared" si="3"/>
        <v>183</v>
      </c>
      <c r="H37" s="23">
        <v>50.3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41.5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52</v>
      </c>
      <c r="F39" s="15">
        <v>53</v>
      </c>
      <c r="G39" s="9">
        <f t="shared" si="3"/>
        <v>105</v>
      </c>
      <c r="H39" s="38">
        <v>52.4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51</v>
      </c>
      <c r="E40" s="14">
        <v>32</v>
      </c>
      <c r="F40" s="15">
        <v>40</v>
      </c>
      <c r="G40" s="9">
        <f t="shared" si="3"/>
        <v>72</v>
      </c>
      <c r="H40" s="28">
        <v>54.2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40</v>
      </c>
      <c r="E41" s="14">
        <v>41</v>
      </c>
      <c r="F41" s="15">
        <v>54</v>
      </c>
      <c r="G41" s="9">
        <f t="shared" si="3"/>
        <v>95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279</v>
      </c>
      <c r="E42" s="14">
        <v>291</v>
      </c>
      <c r="F42" s="15">
        <v>289</v>
      </c>
      <c r="G42" s="9">
        <f t="shared" si="3"/>
        <v>580</v>
      </c>
      <c r="H42" s="38">
        <v>29.8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55</v>
      </c>
      <c r="F43" s="15">
        <v>53</v>
      </c>
      <c r="G43" s="9">
        <f t="shared" si="3"/>
        <v>108</v>
      </c>
      <c r="H43" s="28">
        <v>51.9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408</v>
      </c>
      <c r="E44" s="14">
        <v>416</v>
      </c>
      <c r="F44" s="15">
        <v>389</v>
      </c>
      <c r="G44" s="9">
        <f t="shared" si="3"/>
        <v>805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318</v>
      </c>
      <c r="E45" s="18">
        <v>310</v>
      </c>
      <c r="F45" s="19">
        <v>255</v>
      </c>
      <c r="G45" s="17">
        <f t="shared" si="3"/>
        <v>565</v>
      </c>
      <c r="H45" s="37">
        <v>36.299999999999997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2511</v>
      </c>
      <c r="E46" s="30">
        <v>2447</v>
      </c>
      <c r="F46" s="30">
        <f>SUM(F30:F45)</f>
        <v>2350</v>
      </c>
      <c r="G46" s="30">
        <f>SUM(G30:G45)</f>
        <v>4797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7458</v>
      </c>
      <c r="D48" s="60"/>
      <c r="E48" s="60">
        <f>G11+G25+G29+G46</f>
        <v>15061</v>
      </c>
      <c r="F48" s="60"/>
      <c r="G48" s="47">
        <v>0.374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KdOXjPa29MGJmmZi9tQvFv0uySr5rZ67UscESa5KmGWOWyTH7OHGsxzug3KTpvVLSLUTKkTlbcdXQGBTTaEFBA==" saltValue="NCQrANRbwp448sn7I7wuhA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A3FA-537A-443E-9F46-15F064F9DA2B}">
  <sheetPr codeName="Sheet101"/>
  <dimension ref="B1:Q92"/>
  <sheetViews>
    <sheetView view="pageBreakPreview" zoomScaleNormal="100" zoomScaleSheetLayoutView="100" workbookViewId="0">
      <selection activeCell="C48" sqref="C48:D48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63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341</v>
      </c>
      <c r="E6" s="10">
        <v>340</v>
      </c>
      <c r="F6" s="11">
        <v>283</v>
      </c>
      <c r="G6" s="9">
        <f>SUM(E6:F6)</f>
        <v>623</v>
      </c>
      <c r="H6" s="39">
        <v>32.1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619</v>
      </c>
      <c r="E7" s="14">
        <v>673</v>
      </c>
      <c r="F7" s="15">
        <v>632</v>
      </c>
      <c r="G7" s="9">
        <f t="shared" ref="G7:G10" si="0">SUM(E7:F7)</f>
        <v>1305</v>
      </c>
      <c r="H7" s="35">
        <v>36.9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353</v>
      </c>
      <c r="E8" s="14">
        <v>362</v>
      </c>
      <c r="F8" s="15">
        <v>292</v>
      </c>
      <c r="G8" s="9">
        <f t="shared" si="0"/>
        <v>654</v>
      </c>
      <c r="H8" s="39">
        <v>43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384</v>
      </c>
      <c r="E9" s="14">
        <v>418</v>
      </c>
      <c r="F9" s="15">
        <v>469</v>
      </c>
      <c r="G9" s="9">
        <f t="shared" si="0"/>
        <v>887</v>
      </c>
      <c r="H9" s="40">
        <v>32.200000000000003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99</v>
      </c>
      <c r="G10" s="9">
        <f t="shared" si="0"/>
        <v>176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1784</v>
      </c>
      <c r="E11" s="21">
        <v>1870</v>
      </c>
      <c r="F11" s="21">
        <v>1775</v>
      </c>
      <c r="G11" s="21">
        <f>SUM(G6:G10)</f>
        <v>3645</v>
      </c>
      <c r="H11" s="41">
        <v>36.700000000000003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215</v>
      </c>
      <c r="E12" s="10">
        <v>212</v>
      </c>
      <c r="F12" s="11">
        <v>228</v>
      </c>
      <c r="G12" s="9">
        <f>SUM(E12:F12)</f>
        <v>440</v>
      </c>
      <c r="H12" s="38">
        <v>44.8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129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68</v>
      </c>
      <c r="G14" s="9">
        <f t="shared" si="1"/>
        <v>131</v>
      </c>
      <c r="H14" s="28">
        <v>37.4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225</v>
      </c>
      <c r="F15" s="34">
        <v>205</v>
      </c>
      <c r="G15" s="9">
        <f t="shared" si="1"/>
        <v>430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162</v>
      </c>
      <c r="E16" s="14">
        <v>156</v>
      </c>
      <c r="F16" s="15">
        <v>160</v>
      </c>
      <c r="G16" s="9">
        <f t="shared" si="1"/>
        <v>316</v>
      </c>
      <c r="H16" s="36">
        <v>49.4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415</v>
      </c>
      <c r="E17" s="14">
        <v>466</v>
      </c>
      <c r="F17" s="15">
        <v>470</v>
      </c>
      <c r="G17" s="9">
        <f t="shared" si="1"/>
        <v>936</v>
      </c>
      <c r="H17" s="23">
        <v>34.5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145</v>
      </c>
      <c r="E18" s="14">
        <v>154</v>
      </c>
      <c r="F18" s="15">
        <v>158</v>
      </c>
      <c r="G18" s="9">
        <f t="shared" si="1"/>
        <v>312</v>
      </c>
      <c r="H18" s="23">
        <v>45.8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90</v>
      </c>
      <c r="E19" s="14">
        <v>91</v>
      </c>
      <c r="F19" s="15">
        <v>102</v>
      </c>
      <c r="G19" s="9">
        <f t="shared" si="1"/>
        <v>193</v>
      </c>
      <c r="H19" s="28">
        <v>45.6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99</v>
      </c>
      <c r="E20" s="14">
        <v>96</v>
      </c>
      <c r="F20" s="15">
        <v>74</v>
      </c>
      <c r="G20" s="9">
        <f t="shared" si="1"/>
        <v>170</v>
      </c>
      <c r="H20" s="36">
        <v>50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89</v>
      </c>
      <c r="F21" s="15">
        <v>122</v>
      </c>
      <c r="G21" s="9">
        <f t="shared" si="1"/>
        <v>211</v>
      </c>
      <c r="H21" s="36">
        <v>50.7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105</v>
      </c>
      <c r="E22" s="14">
        <v>91</v>
      </c>
      <c r="F22" s="15">
        <v>99</v>
      </c>
      <c r="G22" s="9">
        <f t="shared" si="1"/>
        <v>190</v>
      </c>
      <c r="H22" s="36">
        <v>45.8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341</v>
      </c>
      <c r="E23" s="14">
        <v>408</v>
      </c>
      <c r="F23" s="15">
        <v>186</v>
      </c>
      <c r="G23" s="9">
        <f t="shared" si="1"/>
        <v>594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287</v>
      </c>
      <c r="E24" s="18">
        <v>330</v>
      </c>
      <c r="F24" s="19">
        <v>344</v>
      </c>
      <c r="G24" s="9">
        <f t="shared" si="1"/>
        <v>674</v>
      </c>
      <c r="H24" s="37">
        <v>37.4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2367</v>
      </c>
      <c r="E25" s="25">
        <v>2522</v>
      </c>
      <c r="F25" s="25">
        <f>SUM(F12:F24)</f>
        <v>2355</v>
      </c>
      <c r="G25" s="25">
        <f>SUM(G12:G24)</f>
        <v>4877</v>
      </c>
      <c r="H25" s="42">
        <v>37.4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358</v>
      </c>
      <c r="E26" s="10">
        <v>425</v>
      </c>
      <c r="F26" s="11">
        <v>416</v>
      </c>
      <c r="G26" s="9">
        <f>SUM(E26:F26)</f>
        <v>841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193</v>
      </c>
      <c r="F27" s="15">
        <v>168</v>
      </c>
      <c r="G27" s="9">
        <f t="shared" ref="G27:G28" si="2">SUM(E27:F27)</f>
        <v>361</v>
      </c>
      <c r="H27" s="28">
        <v>26.9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262</v>
      </c>
      <c r="E28" s="18">
        <v>266</v>
      </c>
      <c r="F28" s="19">
        <v>283</v>
      </c>
      <c r="G28" s="9">
        <f t="shared" si="2"/>
        <v>549</v>
      </c>
      <c r="H28" s="37">
        <v>40.4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797</v>
      </c>
      <c r="E29" s="27">
        <f>SUM(E26:E28)</f>
        <v>884</v>
      </c>
      <c r="F29" s="27">
        <f>SUM(F26:F28)</f>
        <v>867</v>
      </c>
      <c r="G29" s="27">
        <f>SUM(G26:G28)</f>
        <v>1751</v>
      </c>
      <c r="H29" s="43">
        <v>33.6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241</v>
      </c>
      <c r="E30" s="10">
        <v>256</v>
      </c>
      <c r="F30" s="11">
        <v>242</v>
      </c>
      <c r="G30" s="9">
        <f>SUM(E30:F30)</f>
        <v>498</v>
      </c>
      <c r="H30" s="44">
        <v>34.299999999999997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155</v>
      </c>
      <c r="F31" s="15">
        <v>161</v>
      </c>
      <c r="G31" s="9">
        <f t="shared" ref="G31:G45" si="3">SUM(E31:F31)</f>
        <v>316</v>
      </c>
      <c r="H31" s="23">
        <v>44.6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32</v>
      </c>
      <c r="F32" s="15">
        <v>24</v>
      </c>
      <c r="G32" s="9">
        <f t="shared" si="3"/>
        <v>56</v>
      </c>
      <c r="H32" s="23">
        <v>50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168</v>
      </c>
      <c r="E33" s="14">
        <v>169</v>
      </c>
      <c r="F33" s="15">
        <v>151</v>
      </c>
      <c r="G33" s="9">
        <f t="shared" si="3"/>
        <v>320</v>
      </c>
      <c r="H33" s="38">
        <v>36.9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103</v>
      </c>
      <c r="E34" s="14">
        <v>100</v>
      </c>
      <c r="F34" s="15">
        <v>91</v>
      </c>
      <c r="G34" s="9">
        <f t="shared" si="3"/>
        <v>191</v>
      </c>
      <c r="H34" s="28">
        <v>38.700000000000003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287</v>
      </c>
      <c r="E35" s="14">
        <v>264</v>
      </c>
      <c r="F35" s="15">
        <v>289</v>
      </c>
      <c r="G35" s="9">
        <f t="shared" si="3"/>
        <v>553</v>
      </c>
      <c r="H35" s="23">
        <v>49.9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122</v>
      </c>
      <c r="E36" s="14">
        <v>102</v>
      </c>
      <c r="F36" s="15">
        <v>106</v>
      </c>
      <c r="G36" s="9">
        <f t="shared" si="3"/>
        <v>208</v>
      </c>
      <c r="H36" s="28">
        <v>52.9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110</v>
      </c>
      <c r="E37" s="14">
        <v>97</v>
      </c>
      <c r="F37" s="15">
        <v>86</v>
      </c>
      <c r="G37" s="9">
        <f t="shared" si="3"/>
        <v>183</v>
      </c>
      <c r="H37" s="23">
        <v>50.3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66</v>
      </c>
      <c r="E39" s="14">
        <v>53</v>
      </c>
      <c r="F39" s="15">
        <v>54</v>
      </c>
      <c r="G39" s="9">
        <f t="shared" si="3"/>
        <v>107</v>
      </c>
      <c r="H39" s="38">
        <v>52.3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280</v>
      </c>
      <c r="E42" s="14">
        <v>292</v>
      </c>
      <c r="F42" s="15">
        <v>289</v>
      </c>
      <c r="G42" s="9">
        <f t="shared" si="3"/>
        <v>581</v>
      </c>
      <c r="H42" s="38">
        <v>29.8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55</v>
      </c>
      <c r="F43" s="15">
        <v>53</v>
      </c>
      <c r="G43" s="9">
        <f t="shared" si="3"/>
        <v>108</v>
      </c>
      <c r="H43" s="28">
        <v>51.9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412</v>
      </c>
      <c r="E44" s="14">
        <v>418</v>
      </c>
      <c r="F44" s="15">
        <v>391</v>
      </c>
      <c r="G44" s="9">
        <f t="shared" si="3"/>
        <v>809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318</v>
      </c>
      <c r="E45" s="18">
        <v>312</v>
      </c>
      <c r="F45" s="19">
        <v>256</v>
      </c>
      <c r="G45" s="17">
        <f t="shared" si="3"/>
        <v>568</v>
      </c>
      <c r="H45" s="37">
        <v>36.299999999999997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2520</v>
      </c>
      <c r="E46" s="30">
        <v>2458</v>
      </c>
      <c r="F46" s="30">
        <f>SUM(F30:F45)</f>
        <v>2355</v>
      </c>
      <c r="G46" s="30">
        <f>SUM(G30:G45)</f>
        <v>4813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7468</v>
      </c>
      <c r="D48" s="60"/>
      <c r="E48" s="60">
        <f>G11+G25+G29+G46</f>
        <v>15086</v>
      </c>
      <c r="F48" s="60"/>
      <c r="G48" s="47">
        <v>0.373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CB34-D729-4FF2-9389-EE106DB15798}">
  <sheetPr codeName="Sheet99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61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337</v>
      </c>
      <c r="E6" s="10">
        <v>333</v>
      </c>
      <c r="F6" s="11">
        <v>284</v>
      </c>
      <c r="G6" s="9">
        <f>SUM(E6:F6)</f>
        <v>617</v>
      </c>
      <c r="H6" s="39">
        <v>32.1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622</v>
      </c>
      <c r="E7" s="14">
        <v>673</v>
      </c>
      <c r="F7" s="15">
        <v>637</v>
      </c>
      <c r="G7" s="9">
        <f t="shared" ref="G7:G10" si="0">SUM(E7:F7)</f>
        <v>1310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353</v>
      </c>
      <c r="E8" s="14">
        <v>362</v>
      </c>
      <c r="F8" s="15">
        <v>293</v>
      </c>
      <c r="G8" s="9">
        <f t="shared" si="0"/>
        <v>655</v>
      </c>
      <c r="H8" s="39">
        <v>42.7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384</v>
      </c>
      <c r="E9" s="14">
        <v>416</v>
      </c>
      <c r="F9" s="15">
        <v>468</v>
      </c>
      <c r="G9" s="9">
        <f t="shared" si="0"/>
        <v>884</v>
      </c>
      <c r="H9" s="40">
        <v>32.4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99</v>
      </c>
      <c r="G10" s="9">
        <f t="shared" si="0"/>
        <v>176</v>
      </c>
      <c r="H10" s="37">
        <v>50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1783</v>
      </c>
      <c r="E11" s="21">
        <v>1861</v>
      </c>
      <c r="F11" s="21">
        <v>1781</v>
      </c>
      <c r="G11" s="21">
        <f>SUM(G6:G10)</f>
        <v>3642</v>
      </c>
      <c r="H11" s="41">
        <v>36.700000000000003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215</v>
      </c>
      <c r="E12" s="10">
        <v>211</v>
      </c>
      <c r="F12" s="11">
        <v>228</v>
      </c>
      <c r="G12" s="9">
        <f>SUM(E12:F12)</f>
        <v>439</v>
      </c>
      <c r="H12" s="38">
        <v>45.1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129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68</v>
      </c>
      <c r="G14" s="9">
        <f t="shared" si="1"/>
        <v>131</v>
      </c>
      <c r="H14" s="28">
        <v>37.4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217</v>
      </c>
      <c r="E15" s="14">
        <v>225</v>
      </c>
      <c r="F15" s="34">
        <v>207</v>
      </c>
      <c r="G15" s="9">
        <f t="shared" si="1"/>
        <v>432</v>
      </c>
      <c r="H15" s="23">
        <v>47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163</v>
      </c>
      <c r="E16" s="14">
        <v>157</v>
      </c>
      <c r="F16" s="15">
        <v>160</v>
      </c>
      <c r="G16" s="9">
        <f t="shared" si="1"/>
        <v>317</v>
      </c>
      <c r="H16" s="36">
        <v>49.5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412</v>
      </c>
      <c r="E17" s="14">
        <v>463</v>
      </c>
      <c r="F17" s="15">
        <v>469</v>
      </c>
      <c r="G17" s="9">
        <f t="shared" si="1"/>
        <v>932</v>
      </c>
      <c r="H17" s="23">
        <v>34.700000000000003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146</v>
      </c>
      <c r="E18" s="14">
        <v>155</v>
      </c>
      <c r="F18" s="15">
        <v>158</v>
      </c>
      <c r="G18" s="9">
        <f t="shared" si="1"/>
        <v>313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89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99</v>
      </c>
      <c r="E20" s="14">
        <v>95</v>
      </c>
      <c r="F20" s="15">
        <v>74</v>
      </c>
      <c r="G20" s="9">
        <f t="shared" si="1"/>
        <v>169</v>
      </c>
      <c r="H20" s="36">
        <v>50.3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103</v>
      </c>
      <c r="E21" s="14">
        <v>89</v>
      </c>
      <c r="F21" s="15">
        <v>121</v>
      </c>
      <c r="G21" s="9">
        <f t="shared" si="1"/>
        <v>210</v>
      </c>
      <c r="H21" s="36">
        <v>51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106</v>
      </c>
      <c r="E22" s="14">
        <v>92</v>
      </c>
      <c r="F22" s="15">
        <v>100</v>
      </c>
      <c r="G22" s="9">
        <f t="shared" si="1"/>
        <v>192</v>
      </c>
      <c r="H22" s="36">
        <v>45.3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343</v>
      </c>
      <c r="E23" s="14">
        <v>411</v>
      </c>
      <c r="F23" s="15">
        <v>189</v>
      </c>
      <c r="G23" s="9">
        <f t="shared" si="1"/>
        <v>600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287</v>
      </c>
      <c r="E24" s="18">
        <v>330</v>
      </c>
      <c r="F24" s="19">
        <v>345</v>
      </c>
      <c r="G24" s="9">
        <f t="shared" si="1"/>
        <v>675</v>
      </c>
      <c r="H24" s="37">
        <v>36.9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2368</v>
      </c>
      <c r="E25" s="25">
        <v>2523</v>
      </c>
      <c r="F25" s="25">
        <f>SUM(F12:F24)</f>
        <v>2359</v>
      </c>
      <c r="G25" s="25">
        <f>SUM(G12:G24)</f>
        <v>4882</v>
      </c>
      <c r="H25" s="42">
        <v>37.299999999999997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360</v>
      </c>
      <c r="E26" s="10">
        <v>425</v>
      </c>
      <c r="F26" s="11">
        <v>418</v>
      </c>
      <c r="G26" s="9">
        <f>SUM(E26:F26)</f>
        <v>843</v>
      </c>
      <c r="H26" s="38">
        <v>32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177</v>
      </c>
      <c r="E27" s="14">
        <v>196</v>
      </c>
      <c r="F27" s="15">
        <v>168</v>
      </c>
      <c r="G27" s="9">
        <f t="shared" ref="G27:G28" si="2">SUM(E27:F27)</f>
        <v>364</v>
      </c>
      <c r="H27" s="28">
        <v>27.2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263</v>
      </c>
      <c r="E28" s="18">
        <v>271</v>
      </c>
      <c r="F28" s="19">
        <v>281</v>
      </c>
      <c r="G28" s="9">
        <f t="shared" si="2"/>
        <v>552</v>
      </c>
      <c r="H28" s="37">
        <v>41.1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800</v>
      </c>
      <c r="E29" s="27">
        <f>SUM(E26:E28)</f>
        <v>892</v>
      </c>
      <c r="F29" s="27">
        <f>SUM(F26:F28)</f>
        <v>867</v>
      </c>
      <c r="G29" s="27">
        <f>SUM(G26:G28)</f>
        <v>1759</v>
      </c>
      <c r="H29" s="43">
        <v>33.9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238</v>
      </c>
      <c r="E30" s="10">
        <v>255</v>
      </c>
      <c r="F30" s="11">
        <v>242</v>
      </c>
      <c r="G30" s="9">
        <f>SUM(E30:F30)</f>
        <v>497</v>
      </c>
      <c r="H30" s="44">
        <v>34.6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156</v>
      </c>
      <c r="E31" s="14">
        <v>157</v>
      </c>
      <c r="F31" s="15">
        <v>162</v>
      </c>
      <c r="G31" s="9">
        <f t="shared" ref="G31:G45" si="3">SUM(E31:F31)</f>
        <v>319</v>
      </c>
      <c r="H31" s="23">
        <v>44.5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168</v>
      </c>
      <c r="E33" s="14">
        <v>168</v>
      </c>
      <c r="F33" s="15">
        <v>149</v>
      </c>
      <c r="G33" s="9">
        <f t="shared" si="3"/>
        <v>317</v>
      </c>
      <c r="H33" s="38">
        <v>37.200000000000003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288</v>
      </c>
      <c r="E35" s="14">
        <v>267</v>
      </c>
      <c r="F35" s="15">
        <v>290</v>
      </c>
      <c r="G35" s="9">
        <f t="shared" si="3"/>
        <v>557</v>
      </c>
      <c r="H35" s="23">
        <v>49.7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102</v>
      </c>
      <c r="F36" s="15">
        <v>105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110</v>
      </c>
      <c r="E37" s="14">
        <v>97</v>
      </c>
      <c r="F37" s="15">
        <v>86</v>
      </c>
      <c r="G37" s="9">
        <f t="shared" si="3"/>
        <v>183</v>
      </c>
      <c r="H37" s="23">
        <v>50.3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66</v>
      </c>
      <c r="E39" s="14">
        <v>53</v>
      </c>
      <c r="F39" s="15">
        <v>54</v>
      </c>
      <c r="G39" s="9">
        <f t="shared" si="3"/>
        <v>107</v>
      </c>
      <c r="H39" s="38">
        <v>51.4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280</v>
      </c>
      <c r="E42" s="14">
        <v>292</v>
      </c>
      <c r="F42" s="15">
        <v>289</v>
      </c>
      <c r="G42" s="9">
        <f t="shared" si="3"/>
        <v>581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54</v>
      </c>
      <c r="F43" s="15">
        <v>53</v>
      </c>
      <c r="G43" s="9">
        <f t="shared" si="3"/>
        <v>107</v>
      </c>
      <c r="H43" s="28">
        <v>52.3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416</v>
      </c>
      <c r="E44" s="14">
        <v>420</v>
      </c>
      <c r="F44" s="15">
        <v>392</v>
      </c>
      <c r="G44" s="9">
        <f t="shared" si="3"/>
        <v>812</v>
      </c>
      <c r="H44" s="23">
        <v>28.6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320</v>
      </c>
      <c r="E45" s="18">
        <v>316</v>
      </c>
      <c r="F45" s="19">
        <v>256</v>
      </c>
      <c r="G45" s="17">
        <f t="shared" si="3"/>
        <v>572</v>
      </c>
      <c r="H45" s="37">
        <v>35.799999999999997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2525</v>
      </c>
      <c r="E46" s="30">
        <v>2467</v>
      </c>
      <c r="F46" s="30">
        <f>SUM(F30:F45)</f>
        <v>2357</v>
      </c>
      <c r="G46" s="30">
        <f>SUM(G30:G45)</f>
        <v>4824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7476</v>
      </c>
      <c r="D48" s="60"/>
      <c r="E48" s="60">
        <f>G11+G25+G29+G46</f>
        <v>15107</v>
      </c>
      <c r="F48" s="60"/>
      <c r="G48" s="47">
        <v>0.373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4793-6FC1-4975-8C42-2B9EB00227C1}">
  <sheetPr codeName="Sheet100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62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338</v>
      </c>
      <c r="E6" s="10">
        <v>333</v>
      </c>
      <c r="F6" s="11">
        <v>285</v>
      </c>
      <c r="G6" s="9">
        <f>SUM(E6:F6)</f>
        <v>618</v>
      </c>
      <c r="H6" s="39">
        <v>31.9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618</v>
      </c>
      <c r="E7" s="14">
        <v>671</v>
      </c>
      <c r="F7" s="15">
        <v>636</v>
      </c>
      <c r="G7" s="9">
        <f t="shared" ref="G7:G10" si="0">SUM(E7:F7)</f>
        <v>1307</v>
      </c>
      <c r="H7" s="35">
        <v>37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352</v>
      </c>
      <c r="E8" s="14">
        <v>364</v>
      </c>
      <c r="F8" s="15">
        <v>294</v>
      </c>
      <c r="G8" s="9">
        <f t="shared" si="0"/>
        <v>658</v>
      </c>
      <c r="H8" s="39">
        <v>42.4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384</v>
      </c>
      <c r="E9" s="14">
        <v>413</v>
      </c>
      <c r="F9" s="15">
        <v>467</v>
      </c>
      <c r="G9" s="9">
        <f t="shared" si="0"/>
        <v>880</v>
      </c>
      <c r="H9" s="40">
        <v>32.5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89</v>
      </c>
      <c r="E10" s="18">
        <v>79</v>
      </c>
      <c r="F10" s="19">
        <v>99</v>
      </c>
      <c r="G10" s="9">
        <f t="shared" si="0"/>
        <v>178</v>
      </c>
      <c r="H10" s="37">
        <v>49.4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1781</v>
      </c>
      <c r="E11" s="21">
        <v>1860</v>
      </c>
      <c r="F11" s="21">
        <v>1781</v>
      </c>
      <c r="G11" s="21">
        <f>SUM(G6:G10)</f>
        <v>3641</v>
      </c>
      <c r="H11" s="41">
        <v>36.6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215</v>
      </c>
      <c r="E12" s="10">
        <v>210</v>
      </c>
      <c r="F12" s="11">
        <v>228</v>
      </c>
      <c r="G12" s="9">
        <f>SUM(E12:F12)</f>
        <v>438</v>
      </c>
      <c r="H12" s="38">
        <v>45.2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141</v>
      </c>
      <c r="F13" s="15">
        <v>139</v>
      </c>
      <c r="G13" s="9">
        <f t="shared" ref="G13:G24" si="1">SUM(E13:F13)</f>
        <v>280</v>
      </c>
      <c r="H13" s="23">
        <v>46.4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36.299999999999997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223</v>
      </c>
      <c r="F15" s="34">
        <v>208</v>
      </c>
      <c r="G15" s="9">
        <f t="shared" si="1"/>
        <v>431</v>
      </c>
      <c r="H15" s="23">
        <v>47.1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164</v>
      </c>
      <c r="E16" s="14">
        <v>157</v>
      </c>
      <c r="F16" s="15">
        <v>161</v>
      </c>
      <c r="G16" s="9">
        <f t="shared" si="1"/>
        <v>318</v>
      </c>
      <c r="H16" s="36">
        <v>49.7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411</v>
      </c>
      <c r="E17" s="14">
        <v>459</v>
      </c>
      <c r="F17" s="15">
        <v>465</v>
      </c>
      <c r="G17" s="9">
        <f t="shared" si="1"/>
        <v>924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147</v>
      </c>
      <c r="E18" s="14">
        <v>156</v>
      </c>
      <c r="F18" s="15">
        <v>159</v>
      </c>
      <c r="G18" s="9">
        <f t="shared" si="1"/>
        <v>315</v>
      </c>
      <c r="H18" s="23">
        <v>45.7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90</v>
      </c>
      <c r="F19" s="15">
        <v>101</v>
      </c>
      <c r="G19" s="9">
        <f t="shared" si="1"/>
        <v>191</v>
      </c>
      <c r="H19" s="28">
        <v>46.1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99</v>
      </c>
      <c r="E20" s="14">
        <v>96</v>
      </c>
      <c r="F20" s="15">
        <v>74</v>
      </c>
      <c r="G20" s="9">
        <f t="shared" si="1"/>
        <v>170</v>
      </c>
      <c r="H20" s="36">
        <v>50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101</v>
      </c>
      <c r="E21" s="14">
        <v>87</v>
      </c>
      <c r="F21" s="15">
        <v>120</v>
      </c>
      <c r="G21" s="9">
        <f t="shared" si="1"/>
        <v>207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104</v>
      </c>
      <c r="E22" s="14">
        <v>92</v>
      </c>
      <c r="F22" s="15">
        <v>98</v>
      </c>
      <c r="G22" s="9">
        <f t="shared" si="1"/>
        <v>190</v>
      </c>
      <c r="H22" s="36">
        <v>45.8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345</v>
      </c>
      <c r="E23" s="14">
        <v>413</v>
      </c>
      <c r="F23" s="15">
        <v>191</v>
      </c>
      <c r="G23" s="9">
        <f t="shared" si="1"/>
        <v>604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287</v>
      </c>
      <c r="E24" s="18">
        <v>328</v>
      </c>
      <c r="F24" s="19">
        <v>348</v>
      </c>
      <c r="G24" s="9">
        <f t="shared" si="1"/>
        <v>676</v>
      </c>
      <c r="H24" s="37">
        <v>36.799999999999997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2365</v>
      </c>
      <c r="E25" s="25">
        <f>SUM(E12:E24)</f>
        <v>2517</v>
      </c>
      <c r="F25" s="25">
        <f>SUM(F12:F24)</f>
        <v>2362</v>
      </c>
      <c r="G25" s="25">
        <f>SUM(G12:G24)</f>
        <v>4879</v>
      </c>
      <c r="H25" s="42">
        <v>37.5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360</v>
      </c>
      <c r="E26" s="10">
        <v>426</v>
      </c>
      <c r="F26" s="11">
        <v>415</v>
      </c>
      <c r="G26" s="9">
        <f>SUM(E26:F26)</f>
        <v>841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176</v>
      </c>
      <c r="E27" s="14">
        <v>196</v>
      </c>
      <c r="F27" s="15">
        <v>168</v>
      </c>
      <c r="G27" s="9">
        <f t="shared" ref="G27:G28" si="2">SUM(E27:F27)</f>
        <v>364</v>
      </c>
      <c r="H27" s="28">
        <v>27.5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265</v>
      </c>
      <c r="E28" s="18">
        <v>271</v>
      </c>
      <c r="F28" s="19">
        <v>283</v>
      </c>
      <c r="G28" s="9">
        <f t="shared" si="2"/>
        <v>554</v>
      </c>
      <c r="H28" s="37">
        <v>41.3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801</v>
      </c>
      <c r="E29" s="27">
        <f>SUM(E26:E28)</f>
        <v>893</v>
      </c>
      <c r="F29" s="27">
        <f>SUM(F26:F28)</f>
        <v>866</v>
      </c>
      <c r="G29" s="27">
        <f>SUM(G26:G28)</f>
        <v>1759</v>
      </c>
      <c r="H29" s="43">
        <v>34.1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239</v>
      </c>
      <c r="E30" s="10">
        <v>255</v>
      </c>
      <c r="F30" s="11">
        <v>243</v>
      </c>
      <c r="G30" s="9">
        <f>SUM(E30:F30)</f>
        <v>498</v>
      </c>
      <c r="H30" s="44">
        <v>34.700000000000003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158</v>
      </c>
      <c r="E31" s="14">
        <v>158</v>
      </c>
      <c r="F31" s="15">
        <v>163</v>
      </c>
      <c r="G31" s="9">
        <f t="shared" ref="G31:G45" si="3">SUM(E31:F31)</f>
        <v>321</v>
      </c>
      <c r="H31" s="23">
        <v>44.2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169</v>
      </c>
      <c r="E33" s="14">
        <v>169</v>
      </c>
      <c r="F33" s="15">
        <v>150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288</v>
      </c>
      <c r="E35" s="14">
        <v>266</v>
      </c>
      <c r="F35" s="15">
        <v>290</v>
      </c>
      <c r="G35" s="9">
        <f t="shared" si="3"/>
        <v>556</v>
      </c>
      <c r="H35" s="23">
        <v>49.8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102</v>
      </c>
      <c r="F36" s="15">
        <v>105</v>
      </c>
      <c r="G36" s="9">
        <f t="shared" si="3"/>
        <v>207</v>
      </c>
      <c r="H36" s="28">
        <v>52.7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109</v>
      </c>
      <c r="E37" s="14">
        <v>96</v>
      </c>
      <c r="F37" s="15">
        <v>86</v>
      </c>
      <c r="G37" s="9">
        <f t="shared" si="3"/>
        <v>182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76</v>
      </c>
      <c r="E38" s="14">
        <v>80</v>
      </c>
      <c r="F38" s="15">
        <v>67</v>
      </c>
      <c r="G38" s="9">
        <f t="shared" si="3"/>
        <v>147</v>
      </c>
      <c r="H38" s="23">
        <v>40.799999999999997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68</v>
      </c>
      <c r="E39" s="14">
        <v>54</v>
      </c>
      <c r="F39" s="15">
        <v>57</v>
      </c>
      <c r="G39" s="9">
        <f t="shared" si="3"/>
        <v>111</v>
      </c>
      <c r="H39" s="38">
        <v>48.6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279</v>
      </c>
      <c r="E42" s="14">
        <v>292</v>
      </c>
      <c r="F42" s="15">
        <v>286</v>
      </c>
      <c r="G42" s="9">
        <f t="shared" si="3"/>
        <v>578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62</v>
      </c>
      <c r="E43" s="14">
        <v>56</v>
      </c>
      <c r="F43" s="15">
        <v>53</v>
      </c>
      <c r="G43" s="9">
        <f t="shared" si="3"/>
        <v>109</v>
      </c>
      <c r="H43" s="28">
        <v>51.4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408</v>
      </c>
      <c r="E44" s="14">
        <v>411</v>
      </c>
      <c r="F44" s="15">
        <v>389</v>
      </c>
      <c r="G44" s="9">
        <f t="shared" si="3"/>
        <v>800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314</v>
      </c>
      <c r="E45" s="18">
        <v>310</v>
      </c>
      <c r="F45" s="19">
        <v>262</v>
      </c>
      <c r="G45" s="17">
        <f t="shared" si="3"/>
        <v>572</v>
      </c>
      <c r="H45" s="37">
        <v>36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2517</v>
      </c>
      <c r="E46" s="30">
        <v>2455</v>
      </c>
      <c r="F46" s="30">
        <f>SUM(F30:F45)</f>
        <v>2363</v>
      </c>
      <c r="G46" s="30">
        <f>SUM(G30:G45)</f>
        <v>4818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7464</v>
      </c>
      <c r="D48" s="60"/>
      <c r="E48" s="60">
        <f>G11+G25+G29+G46</f>
        <v>15097</v>
      </c>
      <c r="F48" s="60"/>
      <c r="G48" s="47">
        <v>0.374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5768-A7BF-42FC-A4A6-9107568D706D}">
  <sheetPr codeName="Sheet98"/>
  <dimension ref="B1:Q92"/>
  <sheetViews>
    <sheetView view="pageBreakPreview" zoomScaleNormal="100" zoomScaleSheetLayoutView="100" workbookViewId="0">
      <selection activeCell="E2" sqref="E2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60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317</v>
      </c>
      <c r="E6" s="10">
        <v>316</v>
      </c>
      <c r="F6" s="11">
        <v>281</v>
      </c>
      <c r="G6" s="9">
        <f>SUM(E6:F6)</f>
        <v>597</v>
      </c>
      <c r="H6" s="39">
        <v>33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619</v>
      </c>
      <c r="E7" s="14">
        <v>674</v>
      </c>
      <c r="F7" s="15">
        <v>637</v>
      </c>
      <c r="G7" s="9">
        <f t="shared" ref="G7:G10" si="0">SUM(E7:F7)</f>
        <v>1311</v>
      </c>
      <c r="H7" s="35">
        <v>36.9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347</v>
      </c>
      <c r="E8" s="14">
        <v>357</v>
      </c>
      <c r="F8" s="15">
        <v>296</v>
      </c>
      <c r="G8" s="9">
        <f t="shared" si="0"/>
        <v>653</v>
      </c>
      <c r="H8" s="39">
        <v>43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385</v>
      </c>
      <c r="E9" s="14">
        <v>414</v>
      </c>
      <c r="F9" s="15">
        <v>468</v>
      </c>
      <c r="G9" s="9">
        <f t="shared" si="0"/>
        <v>882</v>
      </c>
      <c r="H9" s="40">
        <v>32.4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1755</v>
      </c>
      <c r="E11" s="21">
        <v>1838</v>
      </c>
      <c r="F11" s="21">
        <v>1782</v>
      </c>
      <c r="G11" s="21">
        <f>SUM(G6:G10)</f>
        <v>3620</v>
      </c>
      <c r="H11" s="41">
        <v>36.9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214</v>
      </c>
      <c r="E12" s="10">
        <v>208</v>
      </c>
      <c r="F12" s="11">
        <v>228</v>
      </c>
      <c r="G12" s="9">
        <f>SUM(E12:F12)</f>
        <v>436</v>
      </c>
      <c r="H12" s="38">
        <v>45.4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142</v>
      </c>
      <c r="F13" s="15">
        <v>139</v>
      </c>
      <c r="G13" s="9">
        <f t="shared" ref="G13:G24" si="1">SUM(E13:F13)</f>
        <v>281</v>
      </c>
      <c r="H13" s="23">
        <v>46.6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36.299999999999997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413</v>
      </c>
      <c r="E17" s="14">
        <v>460</v>
      </c>
      <c r="F17" s="15">
        <v>470</v>
      </c>
      <c r="G17" s="9">
        <f t="shared" si="1"/>
        <v>930</v>
      </c>
      <c r="H17" s="23">
        <v>35.5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148</v>
      </c>
      <c r="E18" s="14">
        <v>156</v>
      </c>
      <c r="F18" s="15">
        <v>160</v>
      </c>
      <c r="G18" s="9">
        <f t="shared" si="1"/>
        <v>316</v>
      </c>
      <c r="H18" s="23">
        <v>45.6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102</v>
      </c>
      <c r="E21" s="14">
        <v>88</v>
      </c>
      <c r="F21" s="15">
        <v>121</v>
      </c>
      <c r="G21" s="9">
        <f t="shared" si="1"/>
        <v>209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103</v>
      </c>
      <c r="E22" s="14">
        <v>90</v>
      </c>
      <c r="F22" s="15">
        <v>99</v>
      </c>
      <c r="G22" s="9">
        <f t="shared" si="1"/>
        <v>189</v>
      </c>
      <c r="H22" s="36">
        <v>45.5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344</v>
      </c>
      <c r="E23" s="14">
        <v>408</v>
      </c>
      <c r="F23" s="15">
        <v>191</v>
      </c>
      <c r="G23" s="9">
        <f t="shared" si="1"/>
        <v>599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284</v>
      </c>
      <c r="E24" s="18">
        <v>329</v>
      </c>
      <c r="F24" s="19">
        <v>345</v>
      </c>
      <c r="G24" s="9">
        <f t="shared" si="1"/>
        <v>674</v>
      </c>
      <c r="H24" s="37">
        <v>36.799999999999997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2361</v>
      </c>
      <c r="E25" s="25">
        <f>SUM(E12:E24)</f>
        <v>2514</v>
      </c>
      <c r="F25" s="25">
        <f>SUM(F12:F24)</f>
        <v>2367</v>
      </c>
      <c r="G25" s="25">
        <f>SUM(G12:G24)</f>
        <v>4881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354</v>
      </c>
      <c r="E26" s="10">
        <v>420</v>
      </c>
      <c r="F26" s="11">
        <v>414</v>
      </c>
      <c r="G26" s="9">
        <f>SUM(E26:F26)</f>
        <v>834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170</v>
      </c>
      <c r="E27" s="14">
        <v>194</v>
      </c>
      <c r="F27" s="15">
        <v>163</v>
      </c>
      <c r="G27" s="9">
        <f t="shared" ref="G27:G28" si="2">SUM(E27:F27)</f>
        <v>357</v>
      </c>
      <c r="H27" s="28">
        <v>28.3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267</v>
      </c>
      <c r="E28" s="18">
        <v>271</v>
      </c>
      <c r="F28" s="19">
        <v>284</v>
      </c>
      <c r="G28" s="9">
        <f t="shared" si="2"/>
        <v>555</v>
      </c>
      <c r="H28" s="37">
        <v>41.3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791</v>
      </c>
      <c r="E29" s="27">
        <f>SUM(E26:E28)</f>
        <v>885</v>
      </c>
      <c r="F29" s="27">
        <f>SUM(F26:F28)</f>
        <v>861</v>
      </c>
      <c r="G29" s="27">
        <f>SUM(G26:G28)</f>
        <v>1746</v>
      </c>
      <c r="H29" s="43">
        <v>34.200000000000003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241</v>
      </c>
      <c r="E30" s="10">
        <v>257</v>
      </c>
      <c r="F30" s="11">
        <v>243</v>
      </c>
      <c r="G30" s="9">
        <f>SUM(E30:F30)</f>
        <v>500</v>
      </c>
      <c r="H30" s="44">
        <v>34.6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156</v>
      </c>
      <c r="E31" s="14">
        <v>155</v>
      </c>
      <c r="F31" s="15">
        <v>164</v>
      </c>
      <c r="G31" s="9">
        <f t="shared" ref="G31:G45" si="3">SUM(E31:F31)</f>
        <v>319</v>
      </c>
      <c r="H31" s="23">
        <v>44.8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32</v>
      </c>
      <c r="F32" s="15">
        <v>25</v>
      </c>
      <c r="G32" s="9">
        <f t="shared" si="3"/>
        <v>57</v>
      </c>
      <c r="H32" s="23">
        <v>50.9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169</v>
      </c>
      <c r="E33" s="14">
        <v>168</v>
      </c>
      <c r="F33" s="15">
        <v>151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104</v>
      </c>
      <c r="E34" s="14">
        <v>101</v>
      </c>
      <c r="F34" s="15">
        <v>92</v>
      </c>
      <c r="G34" s="9">
        <f t="shared" si="3"/>
        <v>193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288</v>
      </c>
      <c r="E35" s="14">
        <v>266</v>
      </c>
      <c r="F35" s="15">
        <v>290</v>
      </c>
      <c r="G35" s="9">
        <f t="shared" si="3"/>
        <v>556</v>
      </c>
      <c r="H35" s="23">
        <v>49.6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120</v>
      </c>
      <c r="E36" s="14">
        <v>101</v>
      </c>
      <c r="F36" s="15">
        <v>105</v>
      </c>
      <c r="G36" s="9">
        <f t="shared" si="3"/>
        <v>206</v>
      </c>
      <c r="H36" s="28">
        <v>52.9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109</v>
      </c>
      <c r="E37" s="14">
        <v>96</v>
      </c>
      <c r="F37" s="15">
        <v>86</v>
      </c>
      <c r="G37" s="9">
        <f t="shared" si="3"/>
        <v>182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81</v>
      </c>
      <c r="E38" s="14">
        <v>85</v>
      </c>
      <c r="F38" s="15">
        <v>67</v>
      </c>
      <c r="G38" s="9">
        <f t="shared" si="3"/>
        <v>152</v>
      </c>
      <c r="H38" s="23">
        <v>39.5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32</v>
      </c>
      <c r="F40" s="15">
        <v>40</v>
      </c>
      <c r="G40" s="9">
        <f t="shared" si="3"/>
        <v>72</v>
      </c>
      <c r="H40" s="28">
        <v>55.6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50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278</v>
      </c>
      <c r="E42" s="14">
        <v>290</v>
      </c>
      <c r="F42" s="15">
        <v>287</v>
      </c>
      <c r="G42" s="9">
        <f t="shared" si="3"/>
        <v>577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62</v>
      </c>
      <c r="E43" s="14">
        <v>56</v>
      </c>
      <c r="F43" s="15">
        <v>53</v>
      </c>
      <c r="G43" s="9">
        <f t="shared" si="3"/>
        <v>109</v>
      </c>
      <c r="H43" s="28">
        <v>51.4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407</v>
      </c>
      <c r="E44" s="14">
        <v>411</v>
      </c>
      <c r="F44" s="15">
        <v>389</v>
      </c>
      <c r="G44" s="9">
        <f t="shared" si="3"/>
        <v>800</v>
      </c>
      <c r="H44" s="23">
        <v>29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312</v>
      </c>
      <c r="E45" s="18">
        <v>308</v>
      </c>
      <c r="F45" s="19">
        <v>263</v>
      </c>
      <c r="G45" s="17">
        <f t="shared" si="3"/>
        <v>571</v>
      </c>
      <c r="H45" s="37">
        <v>36.4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2514</v>
      </c>
      <c r="E46" s="30">
        <v>2452</v>
      </c>
      <c r="F46" s="30">
        <f>SUM(F30:F45)</f>
        <v>2367</v>
      </c>
      <c r="G46" s="30">
        <f>SUM(G30:G45)</f>
        <v>4819</v>
      </c>
      <c r="H46" s="45">
        <v>39.1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7421</v>
      </c>
      <c r="D48" s="60"/>
      <c r="E48" s="60">
        <f>G11+G25+G29+G46</f>
        <v>15066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EFBC-CC6E-4B21-ADD7-CE42B87CCCA2}">
  <sheetPr codeName="Sheet97"/>
  <dimension ref="B1:Q92"/>
  <sheetViews>
    <sheetView view="pageBreakPreview" zoomScaleNormal="100" zoomScaleSheetLayoutView="100" workbookViewId="0">
      <selection activeCell="L5" sqref="L5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59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320</v>
      </c>
      <c r="E6" s="10">
        <v>319</v>
      </c>
      <c r="F6" s="11">
        <v>283</v>
      </c>
      <c r="G6" s="9">
        <f>SUM(E6:F6)</f>
        <v>602</v>
      </c>
      <c r="H6" s="39">
        <v>32.700000000000003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621</v>
      </c>
      <c r="E7" s="14">
        <v>679</v>
      </c>
      <c r="F7" s="15">
        <v>638</v>
      </c>
      <c r="G7" s="9">
        <f t="shared" ref="G7:G10" si="0">SUM(E7:F7)</f>
        <v>1317</v>
      </c>
      <c r="H7" s="35">
        <v>36.799999999999997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347</v>
      </c>
      <c r="E8" s="14">
        <v>357</v>
      </c>
      <c r="F8" s="15">
        <v>296</v>
      </c>
      <c r="G8" s="9">
        <f t="shared" si="0"/>
        <v>653</v>
      </c>
      <c r="H8" s="39">
        <v>43.2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378</v>
      </c>
      <c r="E9" s="14">
        <v>414</v>
      </c>
      <c r="F9" s="15">
        <v>459</v>
      </c>
      <c r="G9" s="9">
        <f t="shared" si="0"/>
        <v>873</v>
      </c>
      <c r="H9" s="40">
        <v>32.6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1753</v>
      </c>
      <c r="E11" s="21">
        <v>1846</v>
      </c>
      <c r="F11" s="21">
        <v>1776</v>
      </c>
      <c r="G11" s="21">
        <f>SUM(G6:G10)</f>
        <v>3622</v>
      </c>
      <c r="H11" s="41">
        <v>36.9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214</v>
      </c>
      <c r="E12" s="10">
        <v>207</v>
      </c>
      <c r="F12" s="11">
        <v>229</v>
      </c>
      <c r="G12" s="9">
        <f>SUM(E12:F12)</f>
        <v>436</v>
      </c>
      <c r="H12" s="38">
        <v>45.4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142</v>
      </c>
      <c r="F13" s="15">
        <v>138</v>
      </c>
      <c r="G13" s="9">
        <f t="shared" ref="G13:G24" si="1">SUM(E13:F13)</f>
        <v>280</v>
      </c>
      <c r="H13" s="23">
        <v>47.1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60</v>
      </c>
      <c r="E14" s="14">
        <v>65</v>
      </c>
      <c r="F14" s="34">
        <v>70</v>
      </c>
      <c r="G14" s="9">
        <f t="shared" si="1"/>
        <v>135</v>
      </c>
      <c r="H14" s="28">
        <v>35.6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47.9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417</v>
      </c>
      <c r="E17" s="14">
        <v>465</v>
      </c>
      <c r="F17" s="15">
        <v>469</v>
      </c>
      <c r="G17" s="9">
        <f t="shared" si="1"/>
        <v>934</v>
      </c>
      <c r="H17" s="23">
        <v>35.299999999999997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148</v>
      </c>
      <c r="E18" s="14">
        <v>155</v>
      </c>
      <c r="F18" s="15">
        <v>161</v>
      </c>
      <c r="G18" s="9">
        <f t="shared" si="1"/>
        <v>316</v>
      </c>
      <c r="H18" s="23">
        <v>44.9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103</v>
      </c>
      <c r="E21" s="14">
        <v>88</v>
      </c>
      <c r="F21" s="15">
        <v>122</v>
      </c>
      <c r="G21" s="9">
        <f t="shared" si="1"/>
        <v>210</v>
      </c>
      <c r="H21" s="36">
        <v>51.9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102</v>
      </c>
      <c r="E22" s="14">
        <v>89</v>
      </c>
      <c r="F22" s="15">
        <v>99</v>
      </c>
      <c r="G22" s="9">
        <f t="shared" si="1"/>
        <v>188</v>
      </c>
      <c r="H22" s="36">
        <v>45.7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313</v>
      </c>
      <c r="E23" s="14">
        <v>375</v>
      </c>
      <c r="F23" s="15">
        <v>190</v>
      </c>
      <c r="G23" s="9">
        <f t="shared" si="1"/>
        <v>565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280</v>
      </c>
      <c r="E24" s="18">
        <v>328</v>
      </c>
      <c r="F24" s="19">
        <v>339</v>
      </c>
      <c r="G24" s="9">
        <f t="shared" si="1"/>
        <v>667</v>
      </c>
      <c r="H24" s="37">
        <v>37.200000000000003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2330</v>
      </c>
      <c r="E25" s="25">
        <f>SUM(E12:E24)</f>
        <v>2482</v>
      </c>
      <c r="F25" s="25">
        <f>SUM(F12:F24)</f>
        <v>2361</v>
      </c>
      <c r="G25" s="25">
        <f>SUM(G12:G24)</f>
        <v>4843</v>
      </c>
      <c r="H25" s="42">
        <v>37.9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354</v>
      </c>
      <c r="E26" s="10">
        <v>417</v>
      </c>
      <c r="F26" s="11">
        <v>413</v>
      </c>
      <c r="G26" s="9">
        <f>SUM(E26:F26)</f>
        <v>830</v>
      </c>
      <c r="H26" s="38">
        <v>32.4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170</v>
      </c>
      <c r="E27" s="14">
        <v>197</v>
      </c>
      <c r="F27" s="15">
        <v>163</v>
      </c>
      <c r="G27" s="9">
        <f t="shared" ref="G27:G28" si="2">SUM(E27:F27)</f>
        <v>360</v>
      </c>
      <c r="H27" s="28">
        <v>28.1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267</v>
      </c>
      <c r="E28" s="18">
        <v>273</v>
      </c>
      <c r="F28" s="19">
        <v>283</v>
      </c>
      <c r="G28" s="9">
        <f t="shared" si="2"/>
        <v>556</v>
      </c>
      <c r="H28" s="37">
        <v>41.2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791</v>
      </c>
      <c r="E29" s="27">
        <f>SUM(E26:E28)</f>
        <v>887</v>
      </c>
      <c r="F29" s="27">
        <f>SUM(F26:F28)</f>
        <v>859</v>
      </c>
      <c r="G29" s="27">
        <f>SUM(G26:G28)</f>
        <v>1746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244</v>
      </c>
      <c r="E30" s="10">
        <v>261</v>
      </c>
      <c r="F30" s="11">
        <v>244</v>
      </c>
      <c r="G30" s="9">
        <f>SUM(E30:F30)</f>
        <v>505</v>
      </c>
      <c r="H30" s="44">
        <v>34.299999999999997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44.7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169</v>
      </c>
      <c r="E33" s="14">
        <v>168</v>
      </c>
      <c r="F33" s="15">
        <v>151</v>
      </c>
      <c r="G33" s="9">
        <f t="shared" si="3"/>
        <v>319</v>
      </c>
      <c r="H33" s="38">
        <v>37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103</v>
      </c>
      <c r="E34" s="14">
        <v>99</v>
      </c>
      <c r="F34" s="15">
        <v>90</v>
      </c>
      <c r="G34" s="9">
        <f t="shared" si="3"/>
        <v>189</v>
      </c>
      <c r="H34" s="28">
        <v>39.700000000000003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287</v>
      </c>
      <c r="E35" s="14">
        <v>267</v>
      </c>
      <c r="F35" s="15">
        <v>291</v>
      </c>
      <c r="G35" s="9">
        <f t="shared" si="3"/>
        <v>558</v>
      </c>
      <c r="H35" s="23">
        <v>49.8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120</v>
      </c>
      <c r="E36" s="14">
        <v>101</v>
      </c>
      <c r="F36" s="15">
        <v>105</v>
      </c>
      <c r="G36" s="9">
        <f t="shared" si="3"/>
        <v>206</v>
      </c>
      <c r="H36" s="28">
        <v>52.4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106</v>
      </c>
      <c r="E37" s="14">
        <v>93</v>
      </c>
      <c r="F37" s="15">
        <v>87</v>
      </c>
      <c r="G37" s="9">
        <f t="shared" si="3"/>
        <v>180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81</v>
      </c>
      <c r="E38" s="14">
        <v>85</v>
      </c>
      <c r="F38" s="15">
        <v>67</v>
      </c>
      <c r="G38" s="9">
        <f t="shared" si="3"/>
        <v>152</v>
      </c>
      <c r="H38" s="23">
        <v>39.5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48</v>
      </c>
      <c r="E40" s="14">
        <v>30</v>
      </c>
      <c r="F40" s="15">
        <v>40</v>
      </c>
      <c r="G40" s="9">
        <f t="shared" si="3"/>
        <v>70</v>
      </c>
      <c r="H40" s="28">
        <v>57.1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278</v>
      </c>
      <c r="E42" s="14">
        <v>291</v>
      </c>
      <c r="F42" s="15">
        <v>287</v>
      </c>
      <c r="G42" s="9">
        <f t="shared" si="3"/>
        <v>578</v>
      </c>
      <c r="H42" s="38">
        <v>29.6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62</v>
      </c>
      <c r="E43" s="14">
        <v>56</v>
      </c>
      <c r="F43" s="15">
        <v>55</v>
      </c>
      <c r="G43" s="9">
        <f t="shared" si="3"/>
        <v>111</v>
      </c>
      <c r="H43" s="28">
        <v>50.5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407</v>
      </c>
      <c r="E44" s="14">
        <v>411</v>
      </c>
      <c r="F44" s="15">
        <v>390</v>
      </c>
      <c r="G44" s="9">
        <f t="shared" si="3"/>
        <v>801</v>
      </c>
      <c r="H44" s="23">
        <v>28.8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316</v>
      </c>
      <c r="E45" s="18">
        <v>311</v>
      </c>
      <c r="F45" s="19">
        <v>264</v>
      </c>
      <c r="G45" s="17">
        <f t="shared" si="3"/>
        <v>575</v>
      </c>
      <c r="H45" s="37">
        <v>36.200000000000003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2513</v>
      </c>
      <c r="E46" s="30">
        <v>2452</v>
      </c>
      <c r="F46" s="30">
        <f>SUM(F30:F45)</f>
        <v>2372</v>
      </c>
      <c r="G46" s="30">
        <f>SUM(G30:G45)</f>
        <v>4824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7387</v>
      </c>
      <c r="D48" s="60"/>
      <c r="E48" s="60">
        <f>G11+G25+G29+G46</f>
        <v>15035</v>
      </c>
      <c r="F48" s="60"/>
      <c r="G48" s="47">
        <v>0.376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G48:H48"/>
    <mergeCell ref="B6:B11"/>
    <mergeCell ref="B12:B25"/>
    <mergeCell ref="B26:B29"/>
    <mergeCell ref="B30:B46"/>
    <mergeCell ref="C48:D48"/>
    <mergeCell ref="E48:F48"/>
    <mergeCell ref="B1:H1"/>
    <mergeCell ref="G2:H2"/>
    <mergeCell ref="B4:B5"/>
    <mergeCell ref="C4:C5"/>
    <mergeCell ref="D4:D5"/>
    <mergeCell ref="E4:G4"/>
    <mergeCell ref="H4:H5"/>
  </mergeCells>
  <phoneticPr fontId="3"/>
  <pageMargins left="0.7" right="0.7" top="0.75" bottom="0.75" header="0.3" footer="0.3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6581-977D-4245-BB5A-6B06C6169838}">
  <sheetPr codeName="Sheet96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58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321</v>
      </c>
      <c r="E6" s="10">
        <v>315</v>
      </c>
      <c r="F6" s="11">
        <v>282</v>
      </c>
      <c r="G6" s="9">
        <f>SUM(E6:F6)</f>
        <v>597</v>
      </c>
      <c r="H6" s="39">
        <v>32.799999999999997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621</v>
      </c>
      <c r="E7" s="14">
        <v>680</v>
      </c>
      <c r="F7" s="15">
        <v>640</v>
      </c>
      <c r="G7" s="9">
        <f t="shared" ref="G7:G10" si="0">SUM(E7:F7)</f>
        <v>1320</v>
      </c>
      <c r="H7" s="35">
        <v>36.700000000000003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328</v>
      </c>
      <c r="E8" s="14">
        <v>338</v>
      </c>
      <c r="F8" s="15">
        <v>297</v>
      </c>
      <c r="G8" s="9">
        <f t="shared" si="0"/>
        <v>635</v>
      </c>
      <c r="H8" s="39">
        <v>44.1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377</v>
      </c>
      <c r="E9" s="14">
        <v>414</v>
      </c>
      <c r="F9" s="15">
        <v>458</v>
      </c>
      <c r="G9" s="9">
        <f t="shared" si="0"/>
        <v>872</v>
      </c>
      <c r="H9" s="40">
        <v>32.799999999999997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87</v>
      </c>
      <c r="E10" s="18">
        <v>77</v>
      </c>
      <c r="F10" s="19">
        <v>100</v>
      </c>
      <c r="G10" s="9">
        <f t="shared" si="0"/>
        <v>177</v>
      </c>
      <c r="H10" s="37">
        <v>49.7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1734</v>
      </c>
      <c r="E11" s="21">
        <v>1824</v>
      </c>
      <c r="F11" s="21">
        <v>1777</v>
      </c>
      <c r="G11" s="21">
        <f>SUM(G6:G10)</f>
        <v>3601</v>
      </c>
      <c r="H11" s="41">
        <v>37.1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211</v>
      </c>
      <c r="E12" s="10">
        <v>204</v>
      </c>
      <c r="F12" s="11">
        <v>228</v>
      </c>
      <c r="G12" s="9">
        <f>SUM(E12:F12)</f>
        <v>432</v>
      </c>
      <c r="H12" s="38">
        <v>45.8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143</v>
      </c>
      <c r="F13" s="15">
        <v>139</v>
      </c>
      <c r="G13" s="9">
        <f t="shared" ref="G13:G24" si="1">SUM(E13:F13)</f>
        <v>282</v>
      </c>
      <c r="H13" s="23">
        <v>47.2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60</v>
      </c>
      <c r="E14" s="14">
        <v>66</v>
      </c>
      <c r="F14" s="34">
        <v>72</v>
      </c>
      <c r="G14" s="9">
        <f t="shared" si="1"/>
        <v>138</v>
      </c>
      <c r="H14" s="28">
        <v>35.5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216</v>
      </c>
      <c r="E15" s="14">
        <v>225</v>
      </c>
      <c r="F15" s="34">
        <v>207</v>
      </c>
      <c r="G15" s="9">
        <f t="shared" si="1"/>
        <v>432</v>
      </c>
      <c r="H15" s="23">
        <v>47.7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164</v>
      </c>
      <c r="E16" s="14">
        <v>157</v>
      </c>
      <c r="F16" s="15">
        <v>162</v>
      </c>
      <c r="G16" s="9">
        <f t="shared" si="1"/>
        <v>319</v>
      </c>
      <c r="H16" s="36">
        <v>49.8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417</v>
      </c>
      <c r="E17" s="14">
        <v>461</v>
      </c>
      <c r="F17" s="15">
        <v>471</v>
      </c>
      <c r="G17" s="9">
        <f t="shared" si="1"/>
        <v>932</v>
      </c>
      <c r="H17" s="23">
        <v>35.4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148</v>
      </c>
      <c r="E18" s="14">
        <v>156</v>
      </c>
      <c r="F18" s="15">
        <v>161</v>
      </c>
      <c r="G18" s="9">
        <f t="shared" si="1"/>
        <v>317</v>
      </c>
      <c r="H18" s="23">
        <v>44.8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91</v>
      </c>
      <c r="F19" s="15">
        <v>101</v>
      </c>
      <c r="G19" s="9">
        <f t="shared" si="1"/>
        <v>192</v>
      </c>
      <c r="H19" s="28">
        <v>45.8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97</v>
      </c>
      <c r="E20" s="14">
        <v>95</v>
      </c>
      <c r="F20" s="15">
        <v>74</v>
      </c>
      <c r="G20" s="9">
        <f t="shared" si="1"/>
        <v>169</v>
      </c>
      <c r="H20" s="36">
        <v>49.1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88</v>
      </c>
      <c r="F21" s="15">
        <v>123</v>
      </c>
      <c r="G21" s="9">
        <f t="shared" si="1"/>
        <v>211</v>
      </c>
      <c r="H21" s="36">
        <v>51.7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101</v>
      </c>
      <c r="E22" s="14">
        <v>89</v>
      </c>
      <c r="F22" s="15">
        <v>98</v>
      </c>
      <c r="G22" s="9">
        <f t="shared" si="1"/>
        <v>187</v>
      </c>
      <c r="H22" s="36">
        <v>46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333</v>
      </c>
      <c r="E23" s="14">
        <v>394</v>
      </c>
      <c r="F23" s="15">
        <v>193</v>
      </c>
      <c r="G23" s="9">
        <f t="shared" si="1"/>
        <v>587</v>
      </c>
      <c r="H23" s="23">
        <v>0.7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290</v>
      </c>
      <c r="E24" s="18">
        <v>338</v>
      </c>
      <c r="F24" s="19">
        <v>339</v>
      </c>
      <c r="G24" s="9">
        <f t="shared" si="1"/>
        <v>677</v>
      </c>
      <c r="H24" s="37">
        <v>36.200000000000003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2357</v>
      </c>
      <c r="E25" s="25">
        <f>SUM(E12:E24)</f>
        <v>2507</v>
      </c>
      <c r="F25" s="25">
        <f>SUM(F12:F24)</f>
        <v>2368</v>
      </c>
      <c r="G25" s="25">
        <f>SUM(G12:G24)</f>
        <v>4875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353</v>
      </c>
      <c r="E26" s="10">
        <v>417</v>
      </c>
      <c r="F26" s="11">
        <v>414</v>
      </c>
      <c r="G26" s="9">
        <f>SUM(E26:F26)</f>
        <v>831</v>
      </c>
      <c r="H26" s="38">
        <v>32.1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176</v>
      </c>
      <c r="E27" s="14">
        <v>197</v>
      </c>
      <c r="F27" s="15">
        <v>169</v>
      </c>
      <c r="G27" s="9">
        <f t="shared" ref="G27:G28" si="2">SUM(E27:F27)</f>
        <v>366</v>
      </c>
      <c r="H27" s="28">
        <v>27.6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265</v>
      </c>
      <c r="E28" s="18">
        <v>276</v>
      </c>
      <c r="F28" s="19">
        <v>283</v>
      </c>
      <c r="G28" s="9">
        <f t="shared" si="2"/>
        <v>559</v>
      </c>
      <c r="H28" s="37">
        <v>41.7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794</v>
      </c>
      <c r="E29" s="27">
        <f>SUM(E26:E28)</f>
        <v>890</v>
      </c>
      <c r="F29" s="27">
        <f>SUM(F26:F28)</f>
        <v>866</v>
      </c>
      <c r="G29" s="27">
        <f>SUM(G26:G28)</f>
        <v>1756</v>
      </c>
      <c r="H29" s="43">
        <v>34.200000000000003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243</v>
      </c>
      <c r="E30" s="10">
        <v>261</v>
      </c>
      <c r="F30" s="11">
        <v>241</v>
      </c>
      <c r="G30" s="9">
        <f>SUM(E30:F30)</f>
        <v>502</v>
      </c>
      <c r="H30" s="44">
        <v>34.5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155</v>
      </c>
      <c r="E31" s="14">
        <v>154</v>
      </c>
      <c r="F31" s="15">
        <v>164</v>
      </c>
      <c r="G31" s="9">
        <f t="shared" ref="G31:G45" si="3">SUM(E31:F31)</f>
        <v>318</v>
      </c>
      <c r="H31" s="23">
        <v>44.3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31</v>
      </c>
      <c r="E32" s="14">
        <v>31</v>
      </c>
      <c r="F32" s="15">
        <v>25</v>
      </c>
      <c r="G32" s="9">
        <f t="shared" si="3"/>
        <v>56</v>
      </c>
      <c r="H32" s="23">
        <v>51.8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167</v>
      </c>
      <c r="E33" s="14">
        <v>168</v>
      </c>
      <c r="F33" s="15">
        <v>149</v>
      </c>
      <c r="G33" s="9">
        <f t="shared" si="3"/>
        <v>317</v>
      </c>
      <c r="H33" s="38">
        <v>36.9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104</v>
      </c>
      <c r="E34" s="14">
        <v>99</v>
      </c>
      <c r="F34" s="15">
        <v>91</v>
      </c>
      <c r="G34" s="9">
        <f t="shared" si="3"/>
        <v>190</v>
      </c>
      <c r="H34" s="28">
        <v>39.5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286</v>
      </c>
      <c r="E35" s="14">
        <v>265</v>
      </c>
      <c r="F35" s="15">
        <v>292</v>
      </c>
      <c r="G35" s="9">
        <f t="shared" si="3"/>
        <v>557</v>
      </c>
      <c r="H35" s="23">
        <v>49.9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122</v>
      </c>
      <c r="E36" s="14">
        <v>103</v>
      </c>
      <c r="F36" s="15">
        <v>106</v>
      </c>
      <c r="G36" s="9">
        <f t="shared" si="3"/>
        <v>209</v>
      </c>
      <c r="H36" s="28">
        <v>52.2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105</v>
      </c>
      <c r="E37" s="14">
        <v>91</v>
      </c>
      <c r="F37" s="15">
        <v>86</v>
      </c>
      <c r="G37" s="9">
        <f t="shared" si="3"/>
        <v>177</v>
      </c>
      <c r="H37" s="23">
        <v>52.5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81</v>
      </c>
      <c r="E38" s="14">
        <v>85</v>
      </c>
      <c r="F38" s="15">
        <v>68</v>
      </c>
      <c r="G38" s="9">
        <f t="shared" si="3"/>
        <v>153</v>
      </c>
      <c r="H38" s="23">
        <v>39.9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65</v>
      </c>
      <c r="E39" s="14">
        <v>53</v>
      </c>
      <c r="F39" s="15">
        <v>57</v>
      </c>
      <c r="G39" s="9">
        <f t="shared" si="3"/>
        <v>110</v>
      </c>
      <c r="H39" s="38">
        <v>49.1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46</v>
      </c>
      <c r="E40" s="14">
        <v>30</v>
      </c>
      <c r="F40" s="15">
        <v>39</v>
      </c>
      <c r="G40" s="9">
        <f t="shared" si="3"/>
        <v>69</v>
      </c>
      <c r="H40" s="28">
        <v>58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41</v>
      </c>
      <c r="E41" s="14">
        <v>41</v>
      </c>
      <c r="F41" s="15">
        <v>55</v>
      </c>
      <c r="G41" s="9">
        <f t="shared" si="3"/>
        <v>96</v>
      </c>
      <c r="H41" s="23">
        <v>49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278</v>
      </c>
      <c r="E42" s="14">
        <v>290</v>
      </c>
      <c r="F42" s="15">
        <v>287</v>
      </c>
      <c r="G42" s="9">
        <f t="shared" si="3"/>
        <v>577</v>
      </c>
      <c r="H42" s="38">
        <v>29.5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61</v>
      </c>
      <c r="E43" s="14">
        <v>55</v>
      </c>
      <c r="F43" s="15">
        <v>55</v>
      </c>
      <c r="G43" s="9">
        <f t="shared" si="3"/>
        <v>110</v>
      </c>
      <c r="H43" s="28">
        <v>50.9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407</v>
      </c>
      <c r="E44" s="14">
        <v>412</v>
      </c>
      <c r="F44" s="15">
        <v>393</v>
      </c>
      <c r="G44" s="9">
        <f t="shared" si="3"/>
        <v>805</v>
      </c>
      <c r="H44" s="23">
        <v>28.7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316</v>
      </c>
      <c r="E45" s="18">
        <v>310</v>
      </c>
      <c r="F45" s="19">
        <v>266</v>
      </c>
      <c r="G45" s="17">
        <f t="shared" si="3"/>
        <v>576</v>
      </c>
      <c r="H45" s="37">
        <v>36.1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f>SUM(D30:D45)</f>
        <v>2508</v>
      </c>
      <c r="E46" s="30">
        <f>SUM(E30:E45)</f>
        <v>2448</v>
      </c>
      <c r="F46" s="30">
        <f>SUM(F30:F45)</f>
        <v>2374</v>
      </c>
      <c r="G46" s="30">
        <f>SUM(G30:G45)</f>
        <v>4822</v>
      </c>
      <c r="H46" s="45">
        <v>39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7393</v>
      </c>
      <c r="D48" s="60"/>
      <c r="E48" s="60">
        <f>G11+G25+G29+G46</f>
        <v>15054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R8.3</vt:lpstr>
      <vt:lpstr>R8.2</vt:lpstr>
      <vt:lpstr>R8.1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弥生</dc:creator>
  <cp:lastModifiedBy>長洲町役場_福永弥生</cp:lastModifiedBy>
  <cp:lastPrinted>2026-05-07T02:48:12Z</cp:lastPrinted>
  <dcterms:created xsi:type="dcterms:W3CDTF">2014-10-03T07:36:47Z</dcterms:created>
  <dcterms:modified xsi:type="dcterms:W3CDTF">2026-05-18T04:29:03Z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コピーと空欄_1" visible="true" label="新規シート" imageMso="HappyFace" onAction="コピーと空欄"/>
      </mso:documentControls>
    </mso:qat>
  </mso:ribbon>
</mso:customUI>
</file>